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515"/>
  </bookViews>
  <sheets>
    <sheet name="sanchalit yojana" sheetId="1" r:id="rId1"/>
    <sheet name="gaurab ko yojana" sheetId="2" r:id="rId2"/>
    <sheet name="krishi " sheetId="6" r:id="rId3"/>
    <sheet name="Sheet2" sheetId="9" r:id="rId4"/>
  </sheets>
  <definedNames>
    <definedName name="_xlnm.Print_Area" localSheetId="1">'gaurab ko yojana'!$A$1:$M$34</definedName>
    <definedName name="_xlnm.Print_Area" localSheetId="0">'sanchalit yojana'!$B$1:$M$153</definedName>
  </definedNames>
  <calcPr calcId="124519"/>
</workbook>
</file>

<file path=xl/calcChain.xml><?xml version="1.0" encoding="utf-8"?>
<calcChain xmlns="http://schemas.openxmlformats.org/spreadsheetml/2006/main">
  <c r="G36" i="2"/>
  <c r="E18" i="1"/>
  <c r="G59"/>
  <c r="F99"/>
  <c r="G98"/>
  <c r="F111"/>
  <c r="G110"/>
  <c r="L110" s="1"/>
  <c r="K152"/>
  <c r="J152"/>
  <c r="I152"/>
  <c r="H152"/>
  <c r="F152"/>
  <c r="E152"/>
  <c r="F67" i="6"/>
  <c r="H66"/>
  <c r="E67"/>
  <c r="G6" i="1"/>
  <c r="L6" s="1"/>
  <c r="G7"/>
  <c r="L7" s="1"/>
  <c r="G5" i="2"/>
  <c r="L5" s="1"/>
  <c r="G139" i="1"/>
  <c r="G140"/>
  <c r="L140" s="1"/>
  <c r="G141"/>
  <c r="L141" s="1"/>
  <c r="G20" i="2"/>
  <c r="L20" s="1"/>
  <c r="I67" i="6"/>
  <c r="G67"/>
  <c r="H65"/>
  <c r="H64"/>
  <c r="H63"/>
  <c r="H62"/>
  <c r="H61"/>
  <c r="H60"/>
  <c r="H59"/>
  <c r="H58"/>
  <c r="H57"/>
  <c r="H56"/>
  <c r="H55"/>
  <c r="H54"/>
  <c r="H53"/>
  <c r="H52"/>
  <c r="H71"/>
  <c r="H51"/>
  <c r="H50"/>
  <c r="H49"/>
  <c r="H48"/>
  <c r="H47"/>
  <c r="H46"/>
  <c r="H45"/>
  <c r="H44"/>
  <c r="H43"/>
  <c r="H42"/>
  <c r="H41"/>
  <c r="H40"/>
  <c r="H38"/>
  <c r="H37"/>
  <c r="H36"/>
  <c r="H35"/>
  <c r="H34"/>
  <c r="H33"/>
  <c r="H32"/>
  <c r="H31"/>
  <c r="H30"/>
  <c r="H29"/>
  <c r="H70"/>
  <c r="H28"/>
  <c r="H27"/>
  <c r="H26"/>
  <c r="H25"/>
  <c r="H24"/>
  <c r="H23"/>
  <c r="H22"/>
  <c r="H21"/>
  <c r="H20"/>
  <c r="H19"/>
  <c r="H18"/>
  <c r="H17"/>
  <c r="H16"/>
  <c r="H14"/>
  <c r="H13"/>
  <c r="H12"/>
  <c r="H11"/>
  <c r="H10"/>
  <c r="H9"/>
  <c r="H8"/>
  <c r="H7"/>
  <c r="H69"/>
  <c r="H6"/>
  <c r="H5"/>
  <c r="G150" i="1"/>
  <c r="L150" s="1"/>
  <c r="G95"/>
  <c r="L95" s="1"/>
  <c r="H99"/>
  <c r="G149"/>
  <c r="L149" s="1"/>
  <c r="G57"/>
  <c r="L57" s="1"/>
  <c r="G55"/>
  <c r="L55" s="1"/>
  <c r="G19" i="2"/>
  <c r="L19" s="1"/>
  <c r="G120" i="1"/>
  <c r="G151"/>
  <c r="L151" s="1"/>
  <c r="G136"/>
  <c r="L136" s="1"/>
  <c r="F137"/>
  <c r="G135"/>
  <c r="L135" s="1"/>
  <c r="G134"/>
  <c r="L134" s="1"/>
  <c r="G133"/>
  <c r="L133" s="1"/>
  <c r="G132"/>
  <c r="L132" s="1"/>
  <c r="G108"/>
  <c r="L108" s="1"/>
  <c r="G105"/>
  <c r="L105" s="1"/>
  <c r="G148"/>
  <c r="L148" s="1"/>
  <c r="G147"/>
  <c r="L147" s="1"/>
  <c r="G146"/>
  <c r="L146" s="1"/>
  <c r="G145"/>
  <c r="L145" s="1"/>
  <c r="G109"/>
  <c r="L109" s="1"/>
  <c r="G97"/>
  <c r="G144"/>
  <c r="L144" s="1"/>
  <c r="G74"/>
  <c r="L74" s="1"/>
  <c r="G143"/>
  <c r="L143" s="1"/>
  <c r="G142"/>
  <c r="L142" s="1"/>
  <c r="L30"/>
  <c r="G96"/>
  <c r="F72"/>
  <c r="G17" i="2"/>
  <c r="L17" s="1"/>
  <c r="G18"/>
  <c r="L18" s="1"/>
  <c r="I21"/>
  <c r="H21"/>
  <c r="F21"/>
  <c r="F33"/>
  <c r="G32"/>
  <c r="L32" s="1"/>
  <c r="G31"/>
  <c r="L31" s="1"/>
  <c r="G30"/>
  <c r="L30" s="1"/>
  <c r="G29"/>
  <c r="L29" s="1"/>
  <c r="G70" i="1"/>
  <c r="L70" s="1"/>
  <c r="F60"/>
  <c r="G58"/>
  <c r="G56"/>
  <c r="L56" s="1"/>
  <c r="F34"/>
  <c r="G33"/>
  <c r="G32"/>
  <c r="L32" s="1"/>
  <c r="G31"/>
  <c r="L31" s="1"/>
  <c r="F18"/>
  <c r="H34"/>
  <c r="G29"/>
  <c r="E34"/>
  <c r="I137"/>
  <c r="H137"/>
  <c r="E137"/>
  <c r="I111"/>
  <c r="H111"/>
  <c r="E111"/>
  <c r="I99"/>
  <c r="E99"/>
  <c r="J72"/>
  <c r="I72"/>
  <c r="H60"/>
  <c r="E60"/>
  <c r="I34"/>
  <c r="I18"/>
  <c r="H26" i="2"/>
  <c r="F26"/>
  <c r="E26"/>
  <c r="G24"/>
  <c r="L24" s="1"/>
  <c r="G23"/>
  <c r="L23" s="1"/>
  <c r="G16"/>
  <c r="L16" s="1"/>
  <c r="G15"/>
  <c r="L15" s="1"/>
  <c r="G14"/>
  <c r="L14" s="1"/>
  <c r="G13"/>
  <c r="L13" s="1"/>
  <c r="G12"/>
  <c r="L12" s="1"/>
  <c r="G11"/>
  <c r="L11" s="1"/>
  <c r="G10"/>
  <c r="L10" s="1"/>
  <c r="G9"/>
  <c r="L9" s="1"/>
  <c r="G8"/>
  <c r="L8" s="1"/>
  <c r="G7"/>
  <c r="L7" s="1"/>
  <c r="G6"/>
  <c r="L6" s="1"/>
  <c r="G4"/>
  <c r="L4" s="1"/>
  <c r="G113" i="1"/>
  <c r="L113" s="1"/>
  <c r="G114"/>
  <c r="L114" s="1"/>
  <c r="G115"/>
  <c r="L115" s="1"/>
  <c r="G116"/>
  <c r="L116" s="1"/>
  <c r="G117"/>
  <c r="L117" s="1"/>
  <c r="G118"/>
  <c r="L118" s="1"/>
  <c r="G119"/>
  <c r="L119" s="1"/>
  <c r="G121"/>
  <c r="L121" s="1"/>
  <c r="G122"/>
  <c r="L122" s="1"/>
  <c r="G123"/>
  <c r="L123" s="1"/>
  <c r="G124"/>
  <c r="L124" s="1"/>
  <c r="G125"/>
  <c r="L125" s="1"/>
  <c r="G126"/>
  <c r="L126" s="1"/>
  <c r="G127"/>
  <c r="L127" s="1"/>
  <c r="G128"/>
  <c r="L128" s="1"/>
  <c r="G129"/>
  <c r="L129" s="1"/>
  <c r="G130"/>
  <c r="L130" s="1"/>
  <c r="G131"/>
  <c r="L131" s="1"/>
  <c r="G88"/>
  <c r="L88" s="1"/>
  <c r="G66"/>
  <c r="L66" s="1"/>
  <c r="G67"/>
  <c r="G68"/>
  <c r="L68" s="1"/>
  <c r="G69"/>
  <c r="L69" s="1"/>
  <c r="G75"/>
  <c r="L75" s="1"/>
  <c r="G76"/>
  <c r="L76" s="1"/>
  <c r="G77"/>
  <c r="L77" s="1"/>
  <c r="G78"/>
  <c r="L78" s="1"/>
  <c r="G79"/>
  <c r="L79" s="1"/>
  <c r="G80"/>
  <c r="L80" s="1"/>
  <c r="G81"/>
  <c r="L81" s="1"/>
  <c r="G82"/>
  <c r="L82" s="1"/>
  <c r="G83"/>
  <c r="L83" s="1"/>
  <c r="G84"/>
  <c r="L84" s="1"/>
  <c r="G85"/>
  <c r="L85" s="1"/>
  <c r="G86"/>
  <c r="L86" s="1"/>
  <c r="G87"/>
  <c r="L87" s="1"/>
  <c r="G89"/>
  <c r="L89" s="1"/>
  <c r="G90"/>
  <c r="L90" s="1"/>
  <c r="G91"/>
  <c r="L91" s="1"/>
  <c r="G92"/>
  <c r="L92" s="1"/>
  <c r="G93"/>
  <c r="L93" s="1"/>
  <c r="G94"/>
  <c r="L94" s="1"/>
  <c r="G100"/>
  <c r="L100" s="1"/>
  <c r="G101"/>
  <c r="L101" s="1"/>
  <c r="G102"/>
  <c r="L102" s="1"/>
  <c r="G103"/>
  <c r="L103" s="1"/>
  <c r="G104"/>
  <c r="L104" s="1"/>
  <c r="G106"/>
  <c r="L106" s="1"/>
  <c r="G107"/>
  <c r="L107" s="1"/>
  <c r="G65"/>
  <c r="L65" s="1"/>
  <c r="G64"/>
  <c r="L64" s="1"/>
  <c r="H67" i="6" l="1"/>
  <c r="L152" i="1"/>
  <c r="G152"/>
  <c r="H18"/>
  <c r="H34" i="2"/>
  <c r="L21"/>
  <c r="E34"/>
  <c r="F34"/>
  <c r="G21"/>
  <c r="L33"/>
  <c r="G33"/>
  <c r="L111" i="1"/>
  <c r="L99"/>
  <c r="G99"/>
  <c r="G111"/>
  <c r="L26" i="2"/>
  <c r="G26"/>
  <c r="L120" i="1"/>
  <c r="L137" s="1"/>
  <c r="G12"/>
  <c r="L12" s="1"/>
  <c r="G13"/>
  <c r="L13" s="1"/>
  <c r="G14"/>
  <c r="L14" s="1"/>
  <c r="G15"/>
  <c r="L15" s="1"/>
  <c r="G16"/>
  <c r="L16" s="1"/>
  <c r="G20"/>
  <c r="G21"/>
  <c r="L21" s="1"/>
  <c r="G22"/>
  <c r="L22" s="1"/>
  <c r="G23"/>
  <c r="L23" s="1"/>
  <c r="G25"/>
  <c r="L25" s="1"/>
  <c r="G26"/>
  <c r="L26" s="1"/>
  <c r="G27"/>
  <c r="L27" s="1"/>
  <c r="G28"/>
  <c r="L28" s="1"/>
  <c r="G36"/>
  <c r="G37"/>
  <c r="L37" s="1"/>
  <c r="G38"/>
  <c r="L38" s="1"/>
  <c r="G39"/>
  <c r="L39" s="1"/>
  <c r="G40"/>
  <c r="L40" s="1"/>
  <c r="G41"/>
  <c r="L41" s="1"/>
  <c r="G42"/>
  <c r="L42" s="1"/>
  <c r="G43"/>
  <c r="L43" s="1"/>
  <c r="G44"/>
  <c r="L44" s="1"/>
  <c r="G45"/>
  <c r="L45" s="1"/>
  <c r="G46"/>
  <c r="L46" s="1"/>
  <c r="G47"/>
  <c r="L47" s="1"/>
  <c r="G48"/>
  <c r="L48" s="1"/>
  <c r="G49"/>
  <c r="L49" s="1"/>
  <c r="G50"/>
  <c r="L50" s="1"/>
  <c r="G51"/>
  <c r="L51" s="1"/>
  <c r="G52"/>
  <c r="G53"/>
  <c r="L53" s="1"/>
  <c r="G54"/>
  <c r="L54" s="1"/>
  <c r="G62"/>
  <c r="G63"/>
  <c r="L63" s="1"/>
  <c r="L139"/>
  <c r="G11"/>
  <c r="L11" s="1"/>
  <c r="G10"/>
  <c r="L10" s="1"/>
  <c r="G9"/>
  <c r="L9" s="1"/>
  <c r="G8"/>
  <c r="L8" s="1"/>
  <c r="G5"/>
  <c r="L34" i="2" l="1"/>
  <c r="G34"/>
  <c r="G18" i="1"/>
  <c r="L62"/>
  <c r="L72" s="1"/>
  <c r="G72"/>
  <c r="G137"/>
  <c r="L20"/>
  <c r="G34"/>
  <c r="L36"/>
  <c r="L60" s="1"/>
  <c r="G60"/>
  <c r="L5"/>
  <c r="L18" l="1"/>
  <c r="L34" l="1"/>
  <c r="H72"/>
  <c r="E72"/>
</calcChain>
</file>

<file path=xl/sharedStrings.xml><?xml version="1.0" encoding="utf-8"?>
<sst xmlns="http://schemas.openxmlformats.org/spreadsheetml/2006/main" count="765" uniqueCount="426">
  <si>
    <t xml:space="preserve">qm=;= </t>
  </si>
  <si>
    <t xml:space="preserve">cfof]hgfsf] gdf </t>
  </si>
  <si>
    <t xml:space="preserve">p=; cWoIfsf] gfd </t>
  </si>
  <si>
    <t xml:space="preserve">j8f g+= </t>
  </si>
  <si>
    <t xml:space="preserve">s'n nuft :6fd]6  </t>
  </si>
  <si>
    <t>of]hgf cg'udg</t>
  </si>
  <si>
    <t xml:space="preserve">k|yd ls:tf </t>
  </si>
  <si>
    <t xml:space="preserve">bf]&gt;f] ls:tf </t>
  </si>
  <si>
    <t xml:space="preserve">t]&gt;f] ls:tf </t>
  </si>
  <si>
    <t>s}lkmot</t>
  </si>
  <si>
    <t xml:space="preserve">/sd </t>
  </si>
  <si>
    <t>sG6]Gh]G;L</t>
  </si>
  <si>
    <t>!</t>
  </si>
  <si>
    <t xml:space="preserve">;D;]/ axfb'/ clwsf/L </t>
  </si>
  <si>
    <t>rfn'</t>
  </si>
  <si>
    <t>@</t>
  </si>
  <si>
    <t xml:space="preserve">g]q s'df/ /fO{ </t>
  </si>
  <si>
    <t xml:space="preserve">rfn' </t>
  </si>
  <si>
    <t>#</t>
  </si>
  <si>
    <t xml:space="preserve">ofDvf v]n d}bfg </t>
  </si>
  <si>
    <t xml:space="preserve">l8=P; du/ </t>
  </si>
  <si>
    <t xml:space="preserve">/ftdf6] s6x/] 8fF8f lnv'/]a/ hfg] af6f] </t>
  </si>
  <si>
    <t>kz{'/fd /fO{</t>
  </si>
  <si>
    <t xml:space="preserve">b]jL cfwf/ e't ljBfno dd{t </t>
  </si>
  <si>
    <t xml:space="preserve">k|]d /fO{ </t>
  </si>
  <si>
    <t xml:space="preserve">nIf'/fd v8\sf </t>
  </si>
  <si>
    <t>;DkGg</t>
  </si>
  <si>
    <t xml:space="preserve">b'uf{ k|;fb u'/fufO{ </t>
  </si>
  <si>
    <t xml:space="preserve">w'Da' axfb'/ sfsL{ </t>
  </si>
  <si>
    <t xml:space="preserve">9fNg] km]b 6's'/] vf]nf vf=kf= of]hgf </t>
  </si>
  <si>
    <t xml:space="preserve">jnlht /fO{ </t>
  </si>
  <si>
    <t xml:space="preserve">ofDvf sd]]/]ufp r'nL kx/f ;8s </t>
  </si>
  <si>
    <t xml:space="preserve">3gZod k/fh'nL </t>
  </si>
  <si>
    <t xml:space="preserve">sfuynf pn]{gL l;rfO{  of]hgf </t>
  </si>
  <si>
    <t xml:space="preserve">;+v/ v8\sf </t>
  </si>
  <si>
    <t xml:space="preserve">8fF8fufpF j8f sfof{no dd{t </t>
  </si>
  <si>
    <t xml:space="preserve">/0f axfv'/ vqL </t>
  </si>
  <si>
    <t xml:space="preserve">cf]v]| t[lto ;8s tf/ tf/hfnL </t>
  </si>
  <si>
    <t xml:space="preserve">s]bf/ kl/of/ </t>
  </si>
  <si>
    <t>s]za s'df/ v8\sf</t>
  </si>
  <si>
    <t xml:space="preserve">v?jf  gfnL /fh s'nf] dd{t </t>
  </si>
  <si>
    <t xml:space="preserve">k]zn k|;fb u'/fufO{ </t>
  </si>
  <si>
    <t>8fF8fufpF v]n d}bfg</t>
  </si>
  <si>
    <t xml:space="preserve">OZj/ s6'jfn </t>
  </si>
  <si>
    <t>v't'Da' v?jf ;fkft]n lgdf{0f p=;=</t>
  </si>
  <si>
    <t>ch'{g s'df/ /f]sf</t>
  </si>
  <si>
    <t xml:space="preserve">cf]v]| l;Snf  nx/]k}o" ;8s </t>
  </si>
  <si>
    <t xml:space="preserve">;Gho /fO{ </t>
  </si>
  <si>
    <t xml:space="preserve">an axfb'/ /fpt </t>
  </si>
  <si>
    <t xml:space="preserve">lbk axfb'/ j:g]t </t>
  </si>
  <si>
    <t xml:space="preserve">a'O{v'jf v't'Da' u|f= ;8s </t>
  </si>
  <si>
    <t xml:space="preserve">nIdL s'df/ /fO{ </t>
  </si>
  <si>
    <t xml:space="preserve">;DkGg </t>
  </si>
  <si>
    <t xml:space="preserve">;fGtL lgs]tg ldgfs0f{ df=lj= </t>
  </si>
  <si>
    <t xml:space="preserve"># g=+ j8f sfof{no dd{t </t>
  </si>
  <si>
    <t xml:space="preserve">lhjg /fO{ </t>
  </si>
  <si>
    <t xml:space="preserve">:jf:Yo  rf}sL 5f]/Da' dd{t </t>
  </si>
  <si>
    <t xml:space="preserve">w'j{ k|;fb /Dt]n </t>
  </si>
  <si>
    <t xml:space="preserve">cfxfn8fF8f /f]jn'ª ;8s </t>
  </si>
  <si>
    <t xml:space="preserve">r08L lgs]tg k|f=lj= dd{t </t>
  </si>
  <si>
    <t xml:space="preserve">eljGb| /fO{ </t>
  </si>
  <si>
    <t xml:space="preserve">l;:g] vf= kf= dd{t </t>
  </si>
  <si>
    <t>sf;L /fh /fO{</t>
  </si>
  <si>
    <t xml:space="preserve">v?jf /fh snf] /f]jf]n'ª l;rfO{ </t>
  </si>
  <si>
    <t xml:space="preserve">cf]d /fh /fO{ </t>
  </si>
  <si>
    <t xml:space="preserve">v?jf vf]nf afun8] le/ s'nf] lg= p=;= </t>
  </si>
  <si>
    <t xml:space="preserve">s'df/ j:g]t </t>
  </si>
  <si>
    <t xml:space="preserve">8Da/ s'df/ yfkf </t>
  </si>
  <si>
    <t xml:space="preserve">x/L  j:g]t </t>
  </si>
  <si>
    <t xml:space="preserve">ofª;f]nf j/8fF8f ;8s lg=p=;= </t>
  </si>
  <si>
    <t xml:space="preserve">l8NnL k|;f /fO{ </t>
  </si>
  <si>
    <t xml:space="preserve">5f]/Da' b]vL jtf;] l8O ;Dd u|fld0f ;8s </t>
  </si>
  <si>
    <t>lbk]Gb| /fO{</t>
  </si>
  <si>
    <t xml:space="preserve">;fGtL df=lj= 5f]/Da' v]n d}bfg </t>
  </si>
  <si>
    <t xml:space="preserve">dlg s'df/ lu/L </t>
  </si>
  <si>
    <t xml:space="preserve">/df kf}8]n </t>
  </si>
  <si>
    <t xml:space="preserve">/]UdL6f/ ;fkft]n lh/L lvDtL ;8s </t>
  </si>
  <si>
    <t xml:space="preserve">sdn axfb'/ j:g]t </t>
  </si>
  <si>
    <t xml:space="preserve">jNv' vf]nf l;rfO{ dd{t of]hgf </t>
  </si>
  <si>
    <t xml:space="preserve">p4j /fO{ </t>
  </si>
  <si>
    <t xml:space="preserve">a]]]naf]6] kf]v/L l;rfO{ of]hgf </t>
  </si>
  <si>
    <t>l6=l8=P;</t>
  </si>
  <si>
    <t>eStgL lbg afsL</t>
  </si>
  <si>
    <t>dx]Gb|]f bo df=lj= cf]v|] tf/ hfnL</t>
  </si>
  <si>
    <t xml:space="preserve">kbd 'df/ j:g]t </t>
  </si>
  <si>
    <t xml:space="preserve">b]jLsf sfsL{ </t>
  </si>
  <si>
    <t xml:space="preserve">ls/g rfxf/ </t>
  </si>
  <si>
    <t xml:space="preserve">k|lts /fO{ </t>
  </si>
  <si>
    <t xml:space="preserve">Ohf/f jtf;] ljw't lj:tf/ </t>
  </si>
  <si>
    <t xml:space="preserve">led axfb'/ k|wfg </t>
  </si>
  <si>
    <t xml:space="preserve">k}/] sfnL vf]nf vf=kf= </t>
  </si>
  <si>
    <t xml:space="preserve">k|ljg /fO{ </t>
  </si>
  <si>
    <t xml:space="preserve">d'nf af/L Ohf/f k~rdL ;8s </t>
  </si>
  <si>
    <t xml:space="preserve">e'k]Gb| /fO{ </t>
  </si>
  <si>
    <t>/]UdL6f/ j/]Dt'd lbg'jf ;8s</t>
  </si>
  <si>
    <t xml:space="preserve">ljzfn /fO{ </t>
  </si>
  <si>
    <t xml:space="preserve">e8f/]3f6 ljw't lj:tf/ </t>
  </si>
  <si>
    <t xml:space="preserve">wg qxfb'/ /fO{ </t>
  </si>
  <si>
    <t xml:space="preserve">p= df= lj= e'Ns] bd}6f/ ;8s </t>
  </si>
  <si>
    <t xml:space="preserve">gf/fo0f /fO{ </t>
  </si>
  <si>
    <t xml:space="preserve">gGbnfn lu/L </t>
  </si>
  <si>
    <t xml:space="preserve">:ofn jf:g] j/]Dt'd vf=kf= </t>
  </si>
  <si>
    <t xml:space="preserve">e'dL/fh /fO{ </t>
  </si>
  <si>
    <t xml:space="preserve">OGb|snf /fO{ </t>
  </si>
  <si>
    <t xml:space="preserve">dg s'df/ /fO{ </t>
  </si>
  <si>
    <t xml:space="preserve">/fh s'df/ kf8] </t>
  </si>
  <si>
    <t xml:space="preserve">7'nf] vf]nf cf?jf]6] tNnf]ufp vf=kf= </t>
  </si>
  <si>
    <t xml:space="preserve">lnnf axfb'/ /fpt </t>
  </si>
  <si>
    <t>l5tfkf]v/L ahf/ u|fljnª  ;f]nLª</t>
  </si>
  <si>
    <t xml:space="preserve">led axfb'/ v8\sf </t>
  </si>
  <si>
    <t xml:space="preserve">k~dL ahf/ Joj:yfkg </t>
  </si>
  <si>
    <t xml:space="preserve">;'lgtf /fO{ </t>
  </si>
  <si>
    <t xml:space="preserve">sfnLvf]nf ofª;f]nf ;8s </t>
  </si>
  <si>
    <t>ljdfgGb rflDnª</t>
  </si>
  <si>
    <t>ltt[of /f];f eGHofª k~rdL ahf/ ;8s</t>
  </si>
  <si>
    <t xml:space="preserve">gj/fh vqL </t>
  </si>
  <si>
    <t>kbd s];/ /fO{</t>
  </si>
  <si>
    <t xml:space="preserve">k~dL k'jf/ufp sftLs] ;8s </t>
  </si>
  <si>
    <t xml:space="preserve">/d]z s'df/ vqL </t>
  </si>
  <si>
    <t xml:space="preserve">ltt[of v'b'/s] v?jf ;8s  </t>
  </si>
  <si>
    <t>s[kf axfb'/  v8sf</t>
  </si>
  <si>
    <t xml:space="preserve">d':n'ª sftLs] vf=kf= </t>
  </si>
  <si>
    <t xml:space="preserve">sfhL vqL </t>
  </si>
  <si>
    <t xml:space="preserve">6'jf vf]nf dfGbftf l;rfO{ </t>
  </si>
  <si>
    <t xml:space="preserve">v8\u axfb'/ lu/L </t>
  </si>
  <si>
    <t xml:space="preserve">hnhn] dfg]8f8f u|f= ; </t>
  </si>
  <si>
    <t xml:space="preserve">nIdL s'df/ yfkf </t>
  </si>
  <si>
    <t xml:space="preserve">;Nn]vf]nf vf=kf= </t>
  </si>
  <si>
    <t xml:space="preserve">sfu'g] ltNs]gL kfok l;rfO{ of]hgf </t>
  </si>
  <si>
    <t>u0f]z s'df/ v8\sf</t>
  </si>
  <si>
    <t xml:space="preserve">;fpg]8f8f dfGbft ;8s </t>
  </si>
  <si>
    <t xml:space="preserve">of]Uo s'df/ v8\sf </t>
  </si>
  <si>
    <t>l5tfkf]v/L v]n d}bfg</t>
  </si>
  <si>
    <t>/d]z v8\sf</t>
  </si>
  <si>
    <t xml:space="preserve">sfnLvf]nf ofª;f]nf vf]=kf= </t>
  </si>
  <si>
    <t>l;j s'df/ /fO{</t>
  </si>
  <si>
    <t xml:space="preserve">;/:jtL df=lj= 8f8fvs{ ;f}rfno lgdf0f{ </t>
  </si>
  <si>
    <t>gGb/fh v8\sf</t>
  </si>
  <si>
    <t xml:space="preserve">6'jf vf]nf hg;]jf u|f ;8s </t>
  </si>
  <si>
    <t xml:space="preserve">v'uf{ axfb'/ yfkf </t>
  </si>
  <si>
    <t>hg;]jf df=lj= v]n df}bfg</t>
  </si>
  <si>
    <t>v'uf{ v8\sf</t>
  </si>
  <si>
    <t>5fg5'g] d'xfg tNnf] vr{ l;rfO{ of]hg</t>
  </si>
  <si>
    <t>kxndfg /fO{</t>
  </si>
  <si>
    <t xml:space="preserve">l5tfkf]v/L vf=kf= </t>
  </si>
  <si>
    <t>;'jf; e'h]n</t>
  </si>
  <si>
    <t xml:space="preserve">cs/fh /fO{ </t>
  </si>
  <si>
    <t xml:space="preserve">l/S;'d u'Daf dd{t </t>
  </si>
  <si>
    <t xml:space="preserve">ldg /fh tfdfª </t>
  </si>
  <si>
    <t xml:space="preserve">cv6] kf/Lnf] x'b} hgr]gf hf]8g] ;8s </t>
  </si>
  <si>
    <t>ljqmd e'h]n</t>
  </si>
  <si>
    <t xml:space="preserve">d';] vf]nf ;8s </t>
  </si>
  <si>
    <t>ljgf]b /fO{</t>
  </si>
  <si>
    <t>s]lGb|o ljw't lj:tf/ -s_</t>
  </si>
  <si>
    <t>lbg]z tfdfª</t>
  </si>
  <si>
    <t>s]lGb|o ljw't lj:tf/ -v_</t>
  </si>
  <si>
    <t>Zod s'df/ tfdfª</t>
  </si>
  <si>
    <t>s]lGb|o ljw't lj:tf/ -u_</t>
  </si>
  <si>
    <t>lbg]z v8\sf</t>
  </si>
  <si>
    <t>d]h/dfg /fO{</t>
  </si>
  <si>
    <t xml:space="preserve">sfnLsf k|f lj= vf=kf= of]hgf </t>
  </si>
  <si>
    <t xml:space="preserve">cho du/ </t>
  </si>
  <si>
    <t xml:space="preserve">rKn]6L vf=kf= </t>
  </si>
  <si>
    <t>/ljs'df/ /fO{</t>
  </si>
  <si>
    <t>;'s' dfg /fO{</t>
  </si>
  <si>
    <t>t'nfxfª /fO{</t>
  </si>
  <si>
    <t xml:space="preserve">l;dvs{ ljw't lj:tf/ </t>
  </si>
  <si>
    <t>/fd s'df/ /fO{</t>
  </si>
  <si>
    <t xml:space="preserve">/]v'jf vf]nf l;rfO of]hgf </t>
  </si>
  <si>
    <t xml:space="preserve">s}nfz a'9fyf]sL </t>
  </si>
  <si>
    <t xml:space="preserve">j8f sfof{no &amp; dd{t </t>
  </si>
  <si>
    <t xml:space="preserve">bfd] y'Dsf xftL;f/ uhe'8] ;8s dd{t </t>
  </si>
  <si>
    <t xml:space="preserve">uf}td du/ </t>
  </si>
  <si>
    <t xml:space="preserve">8f8fvs{ jtf;] x'b} Hodl/] ;8s 6]DDf $ </t>
  </si>
  <si>
    <t xml:space="preserve">ad axfb'/ du/ </t>
  </si>
  <si>
    <t xml:space="preserve">s[i0f df=lj= 6]DDf uf]kL  lv/pn] ;8s </t>
  </si>
  <si>
    <t>dx]z /fO{</t>
  </si>
  <si>
    <t xml:space="preserve">l;dv]t d'xfg 6]Ddf % afx'g j:tL vf=kf= </t>
  </si>
  <si>
    <t>/fd axfb'/ j:g]t</t>
  </si>
  <si>
    <t xml:space="preserve">6's'/] vf]nf hf:kf d'xfg vf=kf= of]hgf </t>
  </si>
  <si>
    <t xml:space="preserve">dx]z s'df/ vqL </t>
  </si>
  <si>
    <t xml:space="preserve">lbk /fO{sf] 3/ x'b} vqL6f/ ;8s lgdf0f{ </t>
  </si>
  <si>
    <t xml:space="preserve">lbks /fO{ </t>
  </si>
  <si>
    <t xml:space="preserve">sfx'n] lrq]kftn vf=kf= of]hgf </t>
  </si>
  <si>
    <t xml:space="preserve">b]ps/df/ du/ </t>
  </si>
  <si>
    <t xml:space="preserve">u}/L ufp vf=kf= of]hgf </t>
  </si>
  <si>
    <t xml:space="preserve">k|]d s'df/ /fO{ </t>
  </si>
  <si>
    <t>a/af]6] ljw't kf]n vl/b</t>
  </si>
  <si>
    <t>;j{lht /fO{</t>
  </si>
  <si>
    <t>k|]d l;+ /f{O{</t>
  </si>
  <si>
    <t xml:space="preserve">lwKn'ª vf=kf= of]hgf </t>
  </si>
  <si>
    <t>lg/]z /fO{</t>
  </si>
  <si>
    <t xml:space="preserve">;df vf]nf vf=kf= of]hgf </t>
  </si>
  <si>
    <t>anlj/ /fO{</t>
  </si>
  <si>
    <t xml:space="preserve">x]dGt /fO{ </t>
  </si>
  <si>
    <t xml:space="preserve">/d]z lu/L </t>
  </si>
  <si>
    <t xml:space="preserve">tfjft'jf k~rdL t'jf ;8s lgdf{0f </t>
  </si>
  <si>
    <t>go;  s'df/ /fO{</t>
  </si>
  <si>
    <t>tfjft'jf vf]nf b]vL 8f8fufp l;dfgf ¥ofk ;8s lgdf{0f</t>
  </si>
  <si>
    <t xml:space="preserve">;'/]z /fO{ </t>
  </si>
  <si>
    <t xml:space="preserve">lwKn'ª 5fuf kof{6g If]q lgdf0f{ </t>
  </si>
  <si>
    <t xml:space="preserve">/df tfdfª </t>
  </si>
  <si>
    <t xml:space="preserve">j8f sfof{no ofDvf ejg lgdf0f{ </t>
  </si>
  <si>
    <t xml:space="preserve">uh]Gb| /fO{ </t>
  </si>
  <si>
    <t xml:space="preserve">df]xg /fO{  </t>
  </si>
  <si>
    <t xml:space="preserve">/]UdL6f/ ;fkft]n k~rdL ;8s </t>
  </si>
  <si>
    <t xml:space="preserve">tfjfvf]nf 6'jf vf]nf ;8s lgdf{0f </t>
  </si>
  <si>
    <t xml:space="preserve">ljs]g /fO{ </t>
  </si>
  <si>
    <t xml:space="preserve">uf=kf= ejg </t>
  </si>
  <si>
    <t xml:space="preserve">;fK;' b]vL vfgL8f8f ;8s </t>
  </si>
  <si>
    <t xml:space="preserve">/fd rGb| /fO{ </t>
  </si>
  <si>
    <t xml:space="preserve">tfjft'jf 8f8fufp v08 @ :t/ pGtL </t>
  </si>
  <si>
    <t xml:space="preserve">b]j/fh /fO{ </t>
  </si>
  <si>
    <t xml:space="preserve">/ftdf6f ;fK;' vf]nf ;Dd ;8s lgdf0f{ </t>
  </si>
  <si>
    <t>;dlx/f /fO{</t>
  </si>
  <si>
    <t xml:space="preserve">6]DDf ;fGtL df= lj= HofdL/] </t>
  </si>
  <si>
    <t xml:space="preserve">c:dLtf /fO{ </t>
  </si>
  <si>
    <t xml:space="preserve">ufpFkflnsfsf] of]hgf </t>
  </si>
  <si>
    <t xml:space="preserve">yk /sd @)))))) af6 </t>
  </si>
  <si>
    <t xml:space="preserve">v?jf d'xfg u/L jtf;] vfkf of]hgf </t>
  </si>
  <si>
    <t xml:space="preserve">;lxb w'j{ v8\sf kfs{ </t>
  </si>
  <si>
    <t>3,4</t>
  </si>
  <si>
    <t>5,6</t>
  </si>
  <si>
    <t>4,6</t>
  </si>
  <si>
    <t>hDdf</t>
  </si>
  <si>
    <t>hDDff</t>
  </si>
  <si>
    <t xml:space="preserve">uf}/asf] ofhgf </t>
  </si>
  <si>
    <t>hDdf ?=</t>
  </si>
  <si>
    <t xml:space="preserve">                                hDDf ? </t>
  </si>
  <si>
    <r>
      <t xml:space="preserve">] /dfO{nf] b]vL  </t>
    </r>
    <r>
      <rPr>
        <sz val="14"/>
        <color theme="1"/>
        <rFont val="Calibri"/>
        <family val="2"/>
      </rPr>
      <t>+2</t>
    </r>
    <r>
      <rPr>
        <sz val="14"/>
        <color theme="1"/>
        <rFont val="Preeti"/>
      </rPr>
      <t xml:space="preserve"> jtf;] ;Dd ;8s lgdf0f{ ++</t>
    </r>
    <r>
      <rPr>
        <sz val="14"/>
        <color theme="1"/>
        <rFont val="Preeti"/>
      </rPr>
      <t xml:space="preserve"> </t>
    </r>
  </si>
  <si>
    <t xml:space="preserve">¥ofk /f]]8b]vL cf]v]| df=lj= ;Dd ;8s dd{t </t>
  </si>
  <si>
    <t xml:space="preserve">lht axfb yfkf </t>
  </si>
  <si>
    <t xml:space="preserve">c:yfoL k|x/L rf}sL e8f/] 3f6 </t>
  </si>
  <si>
    <t>tfjft'jf 8f8fufp k~rdL ;8s v08 @</t>
  </si>
  <si>
    <t xml:space="preserve">alb|| nfn dfsh' </t>
  </si>
  <si>
    <t xml:space="preserve">k~rsf}lzsf cfwf/e't ljBfno dd{t </t>
  </si>
  <si>
    <t xml:space="preserve">ljkb Joj:yfkg </t>
  </si>
  <si>
    <t>sf]Kr] jfg8f8f k~r sGo k|f=lj= ;8s</t>
  </si>
  <si>
    <t>v?jf vf]nf sd]/]vfgL d'xfg eO{ lkkn8f8f v't'Da' vf=kf=</t>
  </si>
  <si>
    <t xml:space="preserve">rf/lsNnf u'kmf ko{6g If]q ;j]{If0f </t>
  </si>
  <si>
    <t xml:space="preserve">a'Nv' vf]nf d'xfg s'nf] dd{t </t>
  </si>
  <si>
    <t xml:space="preserve">dxfb]j l;4]Zj/ u|f= ;8s </t>
  </si>
  <si>
    <t xml:space="preserve">jflx wf/f 6\ofsL+ dd{t </t>
  </si>
  <si>
    <t xml:space="preserve">v]ns'b d}bfg lgdf0f{ </t>
  </si>
  <si>
    <t xml:space="preserve">ljif nfvdf yk ePsf of]hgfx? </t>
  </si>
  <si>
    <t>8fF8fufp cn}rL3f/L</t>
  </si>
  <si>
    <t xml:space="preserve">lbg'jf kN; @ lkrfs' ;8s dd{t </t>
  </si>
  <si>
    <t xml:space="preserve">/ftdf6f Ohf/f ;8s </t>
  </si>
  <si>
    <t xml:space="preserve">k~rdL sflQs] ;8s afn lgdf{0f </t>
  </si>
  <si>
    <t xml:space="preserve">hDdf </t>
  </si>
  <si>
    <t xml:space="preserve">rfGtfª k~rsGo b]jLaf6 hd'g] ;8s </t>
  </si>
  <si>
    <t xml:space="preserve">&gt;L dx]Gb|f] bo cfwf/e't ljBfno  lnlndf </t>
  </si>
  <si>
    <t>u'Daf lgdf{0f</t>
  </si>
  <si>
    <t xml:space="preserve">;=df=lj= s'nfufp jfn lgdf{0f </t>
  </si>
  <si>
    <t>;GkGg</t>
  </si>
  <si>
    <t xml:space="preserve">dx]Gb|f] bo df=lj= nx/]k}o" ;8s lgdf{0f </t>
  </si>
  <si>
    <t xml:space="preserve">s'n hDdf </t>
  </si>
  <si>
    <t xml:space="preserve">afFsL </t>
  </si>
  <si>
    <t xml:space="preserve">;~rdfof /fO{ u|fld0f ;8s lgdf{0f </t>
  </si>
  <si>
    <t xml:space="preserve">ljw't lj:tf/ of]hgf </t>
  </si>
  <si>
    <t>v8\u axfb'/ du/</t>
  </si>
  <si>
    <t>sfnLvf]nf d'xg ;fdfNv s'nf] d{dt</t>
  </si>
  <si>
    <t xml:space="preserve">e:d] v'b's]{ vf=kf dd{t </t>
  </si>
  <si>
    <t xml:space="preserve">¥ofk k~rsGo k|f lj= jfltv'd ;8s </t>
  </si>
  <si>
    <t xml:space="preserve">k~dL dfGbftf ;8s </t>
  </si>
  <si>
    <t xml:space="preserve">;=df=lj= s'nfufp k~rsGo jfltv'd ;8s </t>
  </si>
  <si>
    <t xml:space="preserve">k~rsGo k|f lj jfn lgdf0f{ </t>
  </si>
  <si>
    <t>;x/Ldfof tfdfª</t>
  </si>
  <si>
    <r>
      <t xml:space="preserve"> </t>
    </r>
    <r>
      <rPr>
        <b/>
        <i/>
        <sz val="11"/>
        <color theme="1"/>
        <rFont val="Preeti"/>
      </rPr>
      <t xml:space="preserve">    </t>
    </r>
    <r>
      <rPr>
        <b/>
        <i/>
        <sz val="16"/>
        <color theme="1"/>
        <rFont val="Preeti"/>
      </rPr>
      <t xml:space="preserve"> lbk'|ª r'O{r'Ddf </t>
    </r>
  </si>
  <si>
    <t xml:space="preserve">t[lto gf/fªuf ;8s </t>
  </si>
  <si>
    <t xml:space="preserve">l5tfkf]v/L ;8s lgdf{0f </t>
  </si>
  <si>
    <r>
      <t xml:space="preserve">/]UdL6f/ </t>
    </r>
    <r>
      <rPr>
        <sz val="14"/>
        <rFont val="Calibri"/>
        <family val="1"/>
        <scheme val="minor"/>
      </rPr>
      <t>+</t>
    </r>
    <r>
      <rPr>
        <sz val="14"/>
        <rFont val="Preeti"/>
      </rPr>
      <t xml:space="preserve"> @ lkrfs' lbg'jf ;8s </t>
    </r>
  </si>
  <si>
    <t xml:space="preserve">a/af]6] vf=kf=;fljs # j8f 6]ªsL lgdf{0f </t>
  </si>
  <si>
    <t xml:space="preserve">ebf}/] vf=kf= of]hgf </t>
  </si>
  <si>
    <t xml:space="preserve">v]ns'b d}bfg </t>
  </si>
  <si>
    <t xml:space="preserve">ljw't kf]n vl/b </t>
  </si>
  <si>
    <t xml:space="preserve">s'/L8f8f x'b} ofDvf ;8s </t>
  </si>
  <si>
    <t xml:space="preserve">s[i0f df=lj= b]vL ;fGtL df=lj= ;Dd ;8s lgdf0f{ </t>
  </si>
  <si>
    <t xml:space="preserve">lws'/t'd /fDr] j:tL 6'ª6'ª] vf=kf= of]hgf </t>
  </si>
  <si>
    <t xml:space="preserve">jf; 3f/L bx d'xfg u/L l;rf+O{ of]hgf </t>
  </si>
  <si>
    <t xml:space="preserve">sfdL8fF8f x'b} cf]v]| ;8s </t>
  </si>
  <si>
    <t xml:space="preserve">afx'gL wf/f vf=kf= of]hgf </t>
  </si>
  <si>
    <t xml:space="preserve">/fdrGb| vqL </t>
  </si>
  <si>
    <t xml:space="preserve">;fdNvf l;rfO{ s'nf] lg=p=; </t>
  </si>
  <si>
    <t xml:space="preserve">wt{'ª ltt[of /f];f e~Hofª k~dL vf=kf= </t>
  </si>
  <si>
    <t xml:space="preserve">;O s'df/ vqL </t>
  </si>
  <si>
    <t xml:space="preserve">clGtd ls:tf </t>
  </si>
  <si>
    <t xml:space="preserve">k[YjL s'df/ /fO{ </t>
  </si>
  <si>
    <t xml:space="preserve">      </t>
  </si>
  <si>
    <t xml:space="preserve">k~rdL ;=df= lj= s'nfufp ;8s </t>
  </si>
  <si>
    <t xml:space="preserve">k~rdL sflQs] ;8s tf/ hfnL </t>
  </si>
  <si>
    <t xml:space="preserve">l8s axfb'/ yfkf </t>
  </si>
  <si>
    <t>nlnt h+= /fO{</t>
  </si>
  <si>
    <t xml:space="preserve">dlxnf ejg j8f sfof{no </t>
  </si>
  <si>
    <t xml:space="preserve">v?jf ljr s'nf] dd{t </t>
  </si>
  <si>
    <t xml:space="preserve">ofDvf k|x/L rf}sL </t>
  </si>
  <si>
    <t xml:space="preserve">?kg /fO{ </t>
  </si>
  <si>
    <t xml:space="preserve">;Dkg </t>
  </si>
  <si>
    <t xml:space="preserve">ufpFkflnsfsf] s[lif tkm{sf] of]hgf </t>
  </si>
  <si>
    <t xml:space="preserve">esf/f] ;'wf/ </t>
  </si>
  <si>
    <t xml:space="preserve">df}/L kfng </t>
  </si>
  <si>
    <t>h+u axfb'/ du/</t>
  </si>
  <si>
    <t xml:space="preserve">esf/f] ;''wf/ </t>
  </si>
  <si>
    <t xml:space="preserve">gd'gf s[ifs ;d'x </t>
  </si>
  <si>
    <t xml:space="preserve">gflxdf s[ifs ;d'x  </t>
  </si>
  <si>
    <t xml:space="preserve">vfBfGg jfnL tyf k|j4{g  -wfg_ </t>
  </si>
  <si>
    <t xml:space="preserve">afv|f vf]/ ;'wf/ </t>
  </si>
  <si>
    <t xml:space="preserve">nflnu'/f; s[ifs ;d'x </t>
  </si>
  <si>
    <t>df}ifdL tyf j]df};dL t/sf/L v]tL</t>
  </si>
  <si>
    <t xml:space="preserve">esf/f]] ;'wf/ </t>
  </si>
  <si>
    <t xml:space="preserve">;'lGgdf s[ifs ;d'x </t>
  </si>
  <si>
    <t>efn'dfg /fO{</t>
  </si>
  <si>
    <t xml:space="preserve">ls;fg s[ifs ;d'x </t>
  </si>
  <si>
    <t>gub] jfnL k|j4{g -cn}rL _</t>
  </si>
  <si>
    <t xml:space="preserve">d'gf ax'p4]ZoLo cn}rL s[ifs ;d'x </t>
  </si>
  <si>
    <t xml:space="preserve">;'o{k|sfz s[ifs ;d'x </t>
  </si>
  <si>
    <t xml:space="preserve">kmnkm"n g;{/L :yfkgf </t>
  </si>
  <si>
    <t xml:space="preserve">gub] jfnL k|j4{g </t>
  </si>
  <si>
    <t>ldlnh'nL cn}rL s[ifs ;d'x</t>
  </si>
  <si>
    <t xml:space="preserve">;'o{Hof]tL s[ifs ;d'x </t>
  </si>
  <si>
    <t xml:space="preserve">sfutL v]tL </t>
  </si>
  <si>
    <t xml:space="preserve">sflQs] s[ifs ;d'x </t>
  </si>
  <si>
    <t>rKn]6L jfnL ;+/If0f s[ifs ;d'x</t>
  </si>
  <si>
    <t xml:space="preserve">df}ifdL ty j]df}ifdL </t>
  </si>
  <si>
    <t xml:space="preserve">l8xL ;jn s[ifs ;d'x </t>
  </si>
  <si>
    <t xml:space="preserve">s]gL; /fO{ </t>
  </si>
  <si>
    <t xml:space="preserve">afv|f gZn ;'wf/ </t>
  </si>
  <si>
    <t xml:space="preserve">xl/ofnL s[ifs ;d'x </t>
  </si>
  <si>
    <t>kmnkm"n auf}rf k|j4{g</t>
  </si>
  <si>
    <t xml:space="preserve">gj k|ltef s[ifs ;d'x </t>
  </si>
  <si>
    <t xml:space="preserve">Zofd s'df/ /fO{ </t>
  </si>
  <si>
    <t xml:space="preserve">lhljt s[ifs ;d'x </t>
  </si>
  <si>
    <t xml:space="preserve">p=; cWoIfsf] tyf ;d'xsf] gfd </t>
  </si>
  <si>
    <r>
      <t>csj/] v';f{gL +++</t>
    </r>
    <r>
      <rPr>
        <sz val="14"/>
        <color theme="1"/>
        <rFont val="Calibri"/>
        <family val="1"/>
        <scheme val="minor"/>
      </rPr>
      <t>+</t>
    </r>
    <r>
      <rPr>
        <sz val="14"/>
        <color theme="1"/>
        <rFont val="Preeti"/>
      </rPr>
      <t xml:space="preserve">kmnkm"n v]tL k|j4{g </t>
    </r>
  </si>
  <si>
    <t xml:space="preserve">Rofp v]tL lk58LPsf] ju{ nIfLt </t>
  </si>
  <si>
    <t xml:space="preserve">3fF; k|j4{g </t>
  </si>
  <si>
    <t xml:space="preserve">df]tLrf}/ s[ifs ;d'x </t>
  </si>
  <si>
    <t xml:space="preserve">e/t s'df/ k's'{6L </t>
  </si>
  <si>
    <t>jfv| vf]/ ;'wf/</t>
  </si>
  <si>
    <t xml:space="preserve">cDj/ axfb'/ ;'wf/ </t>
  </si>
  <si>
    <t xml:space="preserve">vfjf;L s[ifs ;d'x </t>
  </si>
  <si>
    <t>cg'bfg</t>
  </si>
  <si>
    <t xml:space="preserve">Pstf s[ifs ;d'x </t>
  </si>
  <si>
    <t xml:space="preserve">kmnkm"n ju}rf k||j4{g </t>
  </si>
  <si>
    <t>cfn' v]]tL k|j4{g</t>
  </si>
  <si>
    <t xml:space="preserve">:ofNd] Pstf ;d'x </t>
  </si>
  <si>
    <t xml:space="preserve">cuf{lgs ks]6 lgdf{0f </t>
  </si>
  <si>
    <t xml:space="preserve">kz{'/fd /fpt </t>
  </si>
  <si>
    <t>gub] jfnL k|j4{g -j];f/_</t>
  </si>
  <si>
    <t xml:space="preserve">hghfu[lt s[ifs ;d'x </t>
  </si>
  <si>
    <t xml:space="preserve">j}b]lzs /f]huf/jf6 kms]{sf o'jfnfO{ </t>
  </si>
  <si>
    <t xml:space="preserve">df};dL tyf j]df};dL t/sf/L v]tL </t>
  </si>
  <si>
    <t xml:space="preserve">cfn' v]tL k|j4{g </t>
  </si>
  <si>
    <t>;bfjfx/ s[ifs ;d'x-gGbnfn lu/L_</t>
  </si>
  <si>
    <t xml:space="preserve">u|fld0f s[ifs ;d'x </t>
  </si>
  <si>
    <t>/fDr] xl/ofnL s[ifs ;d'x</t>
  </si>
  <si>
    <t xml:space="preserve">lg/ jxfb'/ /fO{ </t>
  </si>
  <si>
    <t>nIdL s'df/L j:g]t</t>
  </si>
  <si>
    <t>Zod jxfb'/ /Dt]n</t>
  </si>
  <si>
    <t xml:space="preserve">nflnu'/f; dlxnf cfocfh{g  ;d'x </t>
  </si>
  <si>
    <t xml:space="preserve">wg sdf/ /fO{ </t>
  </si>
  <si>
    <t xml:space="preserve">k|d]z /fO{ </t>
  </si>
  <si>
    <t xml:space="preserve">csj/] v';f{gL ++k|j4{g </t>
  </si>
  <si>
    <t xml:space="preserve">u}of b]jL s[ifs ;d'x </t>
  </si>
  <si>
    <t xml:space="preserve">hgljZjf; s[ifs ;d'x </t>
  </si>
  <si>
    <t>gd'gf j+u'/ km{d</t>
  </si>
  <si>
    <t xml:space="preserve">cfw'lgs s[ifs ;d'x </t>
  </si>
  <si>
    <t xml:space="preserve">g/dfof s[ifs ;d'x </t>
  </si>
  <si>
    <t xml:space="preserve">rGb| Hof]tL s[ifs ;d'x </t>
  </si>
  <si>
    <t xml:space="preserve">gub] jfnL k|j4{g ÷o'jf tyf j}b]lzs </t>
  </si>
  <si>
    <t xml:space="preserve">ph]nL y'Dsf s[ifs ;d'x </t>
  </si>
  <si>
    <t>cn}rL s[ifs ;d'x</t>
  </si>
  <si>
    <t>gub] jfnL k|j4{g -cn}rL_</t>
  </si>
  <si>
    <t xml:space="preserve">nlbog cuf{lgs s[ifs ;d'x </t>
  </si>
  <si>
    <t xml:space="preserve">ljsf;sf nflu o'jf g]kfn </t>
  </si>
  <si>
    <t>hfu[lt s[ifs ;d'x</t>
  </si>
  <si>
    <t>;fs]nf ;jn s[ifs ;d'x-nfn j=/fO{_</t>
  </si>
  <si>
    <t xml:space="preserve">kfxf/kfgL s[ifs ;d'x </t>
  </si>
  <si>
    <t>t/sf/L ;+sng s]Gb| p=;=</t>
  </si>
  <si>
    <t xml:space="preserve">t/sf/L ;+sng s]Gb| :yfkgf </t>
  </si>
  <si>
    <t xml:space="preserve">l8lNn j= sfsL{ </t>
  </si>
  <si>
    <t>gub] jfnL k|j4{g -lslj_</t>
  </si>
  <si>
    <t xml:space="preserve">/fh]z yfkf </t>
  </si>
  <si>
    <t xml:space="preserve">5ljnfn du/ </t>
  </si>
  <si>
    <t xml:space="preserve">gd'gf jfv|f km{d </t>
  </si>
  <si>
    <t xml:space="preserve">sfzL /fh /fO{ </t>
  </si>
  <si>
    <t xml:space="preserve">;OGb| s'df/ /fO{ </t>
  </si>
  <si>
    <t xml:space="preserve">df}ifdL tyf j]df}ifdL t/sf/L v]tL </t>
  </si>
  <si>
    <t>k|ljGb| tfdfª</t>
  </si>
  <si>
    <t>k'qwg /fO{</t>
  </si>
  <si>
    <t>afns'df/L ;lUb]n</t>
  </si>
  <si>
    <t xml:space="preserve">afv|f vf]/ lgdf{0f </t>
  </si>
  <si>
    <t xml:space="preserve">l5tfkf]v/L ljw'lts/0f </t>
  </si>
  <si>
    <t>;GDkGg</t>
  </si>
  <si>
    <t xml:space="preserve"> </t>
  </si>
  <si>
    <t>nuglzn s[ifs ;d'x</t>
  </si>
  <si>
    <t xml:space="preserve">lbg]z v8\sf </t>
  </si>
  <si>
    <t>/fhg /fO{</t>
  </si>
  <si>
    <t xml:space="preserve">qmdfut </t>
  </si>
  <si>
    <r>
      <t xml:space="preserve">jtf;] </t>
    </r>
    <r>
      <rPr>
        <sz val="14"/>
        <rFont val="Calibri"/>
        <family val="1"/>
        <scheme val="minor"/>
      </rPr>
      <t>+</t>
    </r>
    <r>
      <rPr>
        <sz val="14"/>
        <rFont val="Preeti"/>
      </rPr>
      <t xml:space="preserve"> @ l5tfkf]v/L j8f sfof{no ;Dd ;8s lgdf{0f</t>
    </r>
  </si>
  <si>
    <t xml:space="preserve">6's'/] vf]nf sfnL bf]efg s'nf] dd{t </t>
  </si>
  <si>
    <t>Olgb/f /fO{</t>
  </si>
  <si>
    <t xml:space="preserve">vu]Gb| /fO{ </t>
  </si>
  <si>
    <t xml:space="preserve">dlgs'df/ /fO{ </t>
  </si>
  <si>
    <t xml:space="preserve">s}nfz j'9fyf]sL </t>
  </si>
  <si>
    <t xml:space="preserve">                                                                                                                                                                                                                        </t>
  </si>
  <si>
    <t xml:space="preserve">k|b]z ;/sf/ </t>
  </si>
  <si>
    <t xml:space="preserve">k~rdL e8f/] 3f6 df]6/ af6f] pkef]Qmf ;ldlt </t>
  </si>
  <si>
    <t>ab|Lnfn dfsfh' &gt;]i7</t>
  </si>
  <si>
    <t xml:space="preserve">xl/ yfkf </t>
  </si>
  <si>
    <t xml:space="preserve">demf} bdf/ e]8Lvf]/ </t>
  </si>
  <si>
    <t xml:space="preserve">kjg /fO{ </t>
  </si>
  <si>
    <t>lkKn] dxfb]lj:yfg ;fs]nf dd{t of]hgf</t>
  </si>
  <si>
    <t xml:space="preserve">lhjHof]tL /fO{ </t>
  </si>
  <si>
    <t xml:space="preserve">gflgafa' a:g]t </t>
  </si>
  <si>
    <t>OlGb/f /fO{</t>
  </si>
  <si>
    <t xml:space="preserve">kflnsf tyf j8f :t/Lo j8f ;ldltsf] Ifdtf clej[l4 s[ifs ;d'x s[lif ;xsf/L Pu|f] e]6 kl/rf/g sfo{qmd </t>
  </si>
  <si>
    <t xml:space="preserve">n}+}lus tyf ;fdflhs ;dfGtf ;dfj]zLs/0f cled'vls/0f tflnd  </t>
  </si>
  <si>
    <t>/ftdf6f s[lif ;xsf/L ;+:yf ln+=</t>
  </si>
  <si>
    <t>lx/fd0fL l3dL/]</t>
  </si>
  <si>
    <t xml:space="preserve">qm=; </t>
  </si>
  <si>
    <t>;+:yfutdf ;~rflnt ePsf  sfo{qmdx?</t>
  </si>
  <si>
    <t>A</t>
  </si>
  <si>
    <t>eStfgL lbg afsL</t>
  </si>
  <si>
    <t>xf]dfb]jL dlxnf ljsf; d~r -nlIft ju{_</t>
  </si>
  <si>
    <t xml:space="preserve">df]xg /fO{ 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</si>
</sst>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sz val="11"/>
      <color theme="1"/>
      <name val="Preeti"/>
    </font>
    <font>
      <sz val="12"/>
      <color theme="1"/>
      <name val="Preeti"/>
    </font>
    <font>
      <b/>
      <sz val="16"/>
      <color theme="1"/>
      <name val="Preeti"/>
    </font>
    <font>
      <sz val="12"/>
      <color theme="1"/>
      <name val="Fontasy Himali"/>
      <family val="5"/>
    </font>
    <font>
      <sz val="10"/>
      <color theme="1"/>
      <name val="Fontasy Himali"/>
      <family val="5"/>
    </font>
    <font>
      <sz val="14"/>
      <color theme="1"/>
      <name val="Preeti"/>
    </font>
    <font>
      <sz val="14"/>
      <color theme="1"/>
      <name val="Calibri"/>
      <family val="1"/>
      <scheme val="minor"/>
    </font>
    <font>
      <sz val="14"/>
      <color theme="1"/>
      <name val="Calibri"/>
      <family val="2"/>
      <scheme val="minor"/>
    </font>
    <font>
      <b/>
      <sz val="14"/>
      <color theme="1"/>
      <name val="Preeti"/>
    </font>
    <font>
      <sz val="20"/>
      <color theme="1"/>
      <name val="Preeti"/>
    </font>
    <font>
      <sz val="14"/>
      <color theme="1"/>
      <name val="Calibri"/>
      <family val="2"/>
    </font>
    <font>
      <b/>
      <sz val="10"/>
      <color theme="1"/>
      <name val="Fontasy Himali"/>
      <family val="5"/>
    </font>
    <font>
      <b/>
      <sz val="11"/>
      <color theme="1"/>
      <name val="Preeti"/>
    </font>
    <font>
      <b/>
      <sz val="11"/>
      <color theme="1"/>
      <name val="Fontasy Himali"/>
      <family val="5"/>
    </font>
    <font>
      <sz val="10"/>
      <name val="Fontasy Himali"/>
      <family val="5"/>
    </font>
    <font>
      <sz val="14"/>
      <name val="Preeti"/>
    </font>
    <font>
      <b/>
      <sz val="9"/>
      <color theme="1"/>
      <name val="Fontasy Himali"/>
      <family val="5"/>
    </font>
    <font>
      <sz val="10"/>
      <color theme="1"/>
      <name val="Preeti"/>
    </font>
    <font>
      <sz val="10"/>
      <color theme="1"/>
      <name val="Calibri"/>
      <family val="2"/>
      <scheme val="minor"/>
    </font>
    <font>
      <b/>
      <sz val="18"/>
      <color theme="1"/>
      <name val="Preeti"/>
    </font>
    <font>
      <b/>
      <sz val="12"/>
      <color theme="1"/>
      <name val="Fontasy Himali"/>
      <family val="5"/>
    </font>
    <font>
      <sz val="9"/>
      <color theme="1"/>
      <name val="Fontasy Himali"/>
      <family val="5"/>
    </font>
    <font>
      <sz val="9"/>
      <name val="Fontasy Himali"/>
      <family val="5"/>
    </font>
    <font>
      <i/>
      <sz val="11"/>
      <color theme="1"/>
      <name val="Preeti"/>
    </font>
    <font>
      <b/>
      <i/>
      <sz val="11"/>
      <color theme="1"/>
      <name val="Preeti"/>
    </font>
    <font>
      <b/>
      <i/>
      <sz val="16"/>
      <color theme="1"/>
      <name val="Preeti"/>
    </font>
    <font>
      <b/>
      <i/>
      <sz val="14"/>
      <color theme="1"/>
      <name val="Preeti"/>
    </font>
    <font>
      <sz val="14"/>
      <name val="Calibri"/>
      <family val="1"/>
      <scheme val="minor"/>
    </font>
    <font>
      <sz val="11"/>
      <name val="Fontasy Himali"/>
      <family val="5"/>
    </font>
    <font>
      <b/>
      <sz val="13"/>
      <color theme="1"/>
      <name val="Preeti"/>
    </font>
    <font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Preeti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Fontasy Himali"/>
      <family val="5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9" fillId="0" borderId="0" xfId="0" applyFont="1"/>
    <xf numFmtId="0" fontId="7" fillId="0" borderId="0" xfId="0" applyFont="1"/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1" fillId="0" borderId="0" xfId="0" applyFont="1" applyBorder="1"/>
    <xf numFmtId="0" fontId="10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/>
    <xf numFmtId="0" fontId="17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6" fillId="0" borderId="0" xfId="0" applyFont="1" applyBorder="1" applyAlignment="1">
      <alignment horizontal="left" vertical="top" wrapText="1"/>
    </xf>
    <xf numFmtId="0" fontId="20" fillId="0" borderId="0" xfId="0" applyFont="1" applyBorder="1"/>
    <xf numFmtId="0" fontId="20" fillId="0" borderId="0" xfId="0" applyFont="1"/>
    <xf numFmtId="0" fontId="19" fillId="0" borderId="0" xfId="0" applyFont="1" applyBorder="1"/>
    <xf numFmtId="0" fontId="19" fillId="0" borderId="0" xfId="0" applyFont="1"/>
    <xf numFmtId="0" fontId="21" fillId="0" borderId="0" xfId="0" applyFont="1" applyBorder="1"/>
    <xf numFmtId="0" fontId="1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22" fillId="5" borderId="1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/>
    <xf numFmtId="0" fontId="0" fillId="3" borderId="0" xfId="0" applyFill="1"/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8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top" wrapText="1"/>
    </xf>
    <xf numFmtId="0" fontId="17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/>
    <xf numFmtId="0" fontId="1" fillId="0" borderId="1" xfId="0" applyFont="1" applyBorder="1"/>
    <xf numFmtId="0" fontId="10" fillId="2" borderId="4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3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/>
    </xf>
    <xf numFmtId="3" fontId="6" fillId="8" borderId="1" xfId="0" applyNumberFormat="1" applyFont="1" applyFill="1" applyBorder="1" applyAlignment="1">
      <alignment horizontal="left" vertical="top" wrapText="1"/>
    </xf>
    <xf numFmtId="0" fontId="16" fillId="8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vertical="top" wrapText="1"/>
    </xf>
    <xf numFmtId="0" fontId="17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wrapText="1"/>
    </xf>
    <xf numFmtId="0" fontId="7" fillId="8" borderId="1" xfId="0" applyFont="1" applyFill="1" applyBorder="1"/>
    <xf numFmtId="0" fontId="1" fillId="8" borderId="1" xfId="0" applyFont="1" applyFill="1" applyBorder="1" applyAlignment="1">
      <alignment horizontal="left"/>
    </xf>
    <xf numFmtId="0" fontId="6" fillId="8" borderId="1" xfId="0" applyFont="1" applyFill="1" applyBorder="1"/>
    <xf numFmtId="0" fontId="6" fillId="8" borderId="1" xfId="0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 wrapText="1"/>
    </xf>
    <xf numFmtId="0" fontId="17" fillId="8" borderId="1" xfId="0" applyFont="1" applyFill="1" applyBorder="1"/>
    <xf numFmtId="0" fontId="30" fillId="8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/>
    </xf>
    <xf numFmtId="0" fontId="16" fillId="8" borderId="1" xfId="0" applyFont="1" applyFill="1" applyBorder="1"/>
    <xf numFmtId="0" fontId="1" fillId="8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23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top"/>
    </xf>
    <xf numFmtId="0" fontId="23" fillId="8" borderId="1" xfId="0" applyFont="1" applyFill="1" applyBorder="1" applyAlignment="1">
      <alignment horizontal="left" vertical="top"/>
    </xf>
    <xf numFmtId="0" fontId="13" fillId="10" borderId="1" xfId="0" applyFont="1" applyFill="1" applyBorder="1" applyAlignment="1">
      <alignment horizontal="left" vertical="top" wrapText="1"/>
    </xf>
    <xf numFmtId="0" fontId="7" fillId="10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vertical="top"/>
    </xf>
    <xf numFmtId="0" fontId="14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top" wrapText="1"/>
    </xf>
    <xf numFmtId="0" fontId="7" fillId="8" borderId="4" xfId="0" applyFont="1" applyFill="1" applyBorder="1"/>
    <xf numFmtId="0" fontId="1" fillId="8" borderId="5" xfId="0" applyFont="1" applyFill="1" applyBorder="1" applyAlignment="1">
      <alignment horizontal="left"/>
    </xf>
    <xf numFmtId="0" fontId="2" fillId="8" borderId="2" xfId="0" applyFont="1" applyFill="1" applyBorder="1" applyAlignment="1">
      <alignment wrapText="1"/>
    </xf>
    <xf numFmtId="0" fontId="6" fillId="8" borderId="0" xfId="0" applyFont="1" applyFill="1" applyAlignment="1">
      <alignment horizontal="left"/>
    </xf>
    <xf numFmtId="0" fontId="23" fillId="7" borderId="1" xfId="0" applyFont="1" applyFill="1" applyBorder="1" applyAlignment="1">
      <alignment horizontal="left" vertical="center"/>
    </xf>
    <xf numFmtId="0" fontId="1" fillId="11" borderId="1" xfId="0" applyFont="1" applyFill="1" applyBorder="1"/>
    <xf numFmtId="0" fontId="7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vertical="center" wrapText="1"/>
    </xf>
    <xf numFmtId="0" fontId="33" fillId="0" borderId="1" xfId="0" applyFont="1" applyBorder="1"/>
    <xf numFmtId="0" fontId="23" fillId="7" borderId="1" xfId="0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top" wrapText="1"/>
    </xf>
    <xf numFmtId="0" fontId="34" fillId="0" borderId="1" xfId="0" applyFont="1" applyBorder="1"/>
    <xf numFmtId="0" fontId="35" fillId="0" borderId="1" xfId="0" applyFont="1" applyBorder="1"/>
    <xf numFmtId="0" fontId="34" fillId="7" borderId="1" xfId="0" applyFont="1" applyFill="1" applyBorder="1" applyAlignment="1">
      <alignment vertical="center"/>
    </xf>
    <xf numFmtId="0" fontId="34" fillId="0" borderId="0" xfId="0" applyFont="1"/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/>
    </xf>
    <xf numFmtId="0" fontId="36" fillId="7" borderId="0" xfId="0" applyFont="1" applyFill="1" applyAlignment="1">
      <alignment horizontal="left"/>
    </xf>
    <xf numFmtId="0" fontId="5" fillId="7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7" fillId="7" borderId="1" xfId="0" applyFont="1" applyFill="1" applyBorder="1" applyAlignment="1">
      <alignment horizontal="left" vertical="top" wrapText="1"/>
    </xf>
    <xf numFmtId="0" fontId="5" fillId="7" borderId="0" xfId="0" applyFont="1" applyFill="1" applyBorder="1" applyAlignment="1">
      <alignment horizontal="left" vertical="top" wrapText="1"/>
    </xf>
    <xf numFmtId="0" fontId="5" fillId="7" borderId="0" xfId="0" applyFont="1" applyFill="1" applyAlignment="1">
      <alignment horizontal="left"/>
    </xf>
    <xf numFmtId="0" fontId="5" fillId="0" borderId="1" xfId="0" applyFont="1" applyBorder="1"/>
    <xf numFmtId="0" fontId="5" fillId="7" borderId="2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7" borderId="1" xfId="0" applyFont="1" applyFill="1" applyBorder="1" applyAlignment="1">
      <alignment horizontal="left" vertical="center"/>
    </xf>
    <xf numFmtId="0" fontId="24" fillId="8" borderId="1" xfId="0" applyFont="1" applyFill="1" applyBorder="1" applyAlignment="1">
      <alignment horizontal="left" vertical="center" wrapText="1"/>
    </xf>
    <xf numFmtId="0" fontId="7" fillId="7" borderId="1" xfId="0" applyFont="1" applyFill="1" applyBorder="1"/>
    <xf numFmtId="0" fontId="7" fillId="7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31" fillId="0" borderId="2" xfId="0" applyFont="1" applyBorder="1" applyAlignment="1">
      <alignment horizontal="center" vertical="top" wrapText="1"/>
    </xf>
    <xf numFmtId="0" fontId="31" fillId="0" borderId="11" xfId="0" applyFont="1" applyBorder="1" applyAlignment="1">
      <alignment horizontal="center" vertical="top" wrapText="1"/>
    </xf>
    <xf numFmtId="0" fontId="32" fillId="0" borderId="3" xfId="0" applyFont="1" applyBorder="1"/>
    <xf numFmtId="0" fontId="3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F157"/>
  <sheetViews>
    <sheetView tabSelected="1" workbookViewId="0">
      <pane ySplit="5" topLeftCell="A132" activePane="bottomLeft" state="frozen"/>
      <selection pane="bottomLeft" activeCell="A154" sqref="A154:M155"/>
    </sheetView>
  </sheetViews>
  <sheetFormatPr defaultRowHeight="15"/>
  <cols>
    <col min="1" max="1" width="5.140625" customWidth="1"/>
    <col min="2" max="2" width="36.42578125" customWidth="1"/>
    <col min="3" max="3" width="18.5703125" customWidth="1"/>
    <col min="4" max="4" width="6.42578125" customWidth="1"/>
    <col min="5" max="5" width="15.42578125" customWidth="1"/>
    <col min="6" max="6" width="14.5703125" customWidth="1"/>
    <col min="7" max="7" width="14" customWidth="1"/>
    <col min="8" max="8" width="13.28515625" customWidth="1"/>
    <col min="9" max="9" width="13.5703125" customWidth="1"/>
    <col min="10" max="10" width="10.42578125" customWidth="1"/>
    <col min="11" max="11" width="9.7109375" customWidth="1"/>
    <col min="12" max="12" width="15" customWidth="1"/>
    <col min="13" max="13" width="9.28515625" customWidth="1"/>
  </cols>
  <sheetData>
    <row r="1" spans="1:13" ht="19.5">
      <c r="A1" s="35">
        <v>51</v>
      </c>
      <c r="B1" s="80"/>
      <c r="C1" s="81" t="s">
        <v>268</v>
      </c>
      <c r="D1" s="82"/>
      <c r="E1" s="35"/>
      <c r="F1" s="35"/>
      <c r="G1" s="35"/>
      <c r="H1" s="35"/>
      <c r="I1" s="35"/>
      <c r="J1" s="35"/>
      <c r="K1" s="35"/>
      <c r="L1" s="35"/>
      <c r="M1" s="35"/>
    </row>
    <row r="2" spans="1:13" ht="18.75">
      <c r="A2" s="20"/>
      <c r="B2" s="21"/>
      <c r="C2" s="83" t="s">
        <v>217</v>
      </c>
      <c r="D2" s="83"/>
      <c r="E2" s="21"/>
      <c r="F2" s="21"/>
      <c r="G2" s="21"/>
      <c r="H2" s="21"/>
      <c r="I2" s="21"/>
      <c r="J2" s="21"/>
      <c r="K2" s="21"/>
      <c r="L2" s="21"/>
      <c r="M2" s="21"/>
    </row>
    <row r="3" spans="1:13" ht="18">
      <c r="A3" s="205" t="s">
        <v>0</v>
      </c>
      <c r="B3" s="205" t="s">
        <v>1</v>
      </c>
      <c r="C3" s="205" t="s">
        <v>2</v>
      </c>
      <c r="D3" s="205" t="s">
        <v>3</v>
      </c>
      <c r="E3" s="205" t="s">
        <v>4</v>
      </c>
      <c r="F3" s="205" t="s">
        <v>5</v>
      </c>
      <c r="G3" s="205"/>
      <c r="H3" s="205" t="s">
        <v>6</v>
      </c>
      <c r="I3" s="205" t="s">
        <v>7</v>
      </c>
      <c r="J3" s="205" t="s">
        <v>286</v>
      </c>
      <c r="K3" s="206" t="s">
        <v>81</v>
      </c>
      <c r="L3" s="205" t="s">
        <v>423</v>
      </c>
      <c r="M3" s="205" t="s">
        <v>9</v>
      </c>
    </row>
    <row r="4" spans="1:13" ht="18">
      <c r="A4" s="205"/>
      <c r="B4" s="205"/>
      <c r="C4" s="205"/>
      <c r="D4" s="205"/>
      <c r="E4" s="205"/>
      <c r="F4" s="22" t="s">
        <v>10</v>
      </c>
      <c r="G4" s="22" t="s">
        <v>11</v>
      </c>
      <c r="H4" s="205"/>
      <c r="I4" s="205"/>
      <c r="J4" s="205"/>
      <c r="K4" s="207"/>
      <c r="L4" s="205"/>
      <c r="M4" s="205"/>
    </row>
    <row r="5" spans="1:13" ht="20.25" customHeight="1">
      <c r="A5" s="13">
        <v>1</v>
      </c>
      <c r="B5" s="110" t="s">
        <v>258</v>
      </c>
      <c r="C5" s="110" t="s">
        <v>13</v>
      </c>
      <c r="D5" s="111" t="s">
        <v>12</v>
      </c>
      <c r="E5" s="112">
        <v>1245104</v>
      </c>
      <c r="F5" s="112">
        <v>600000</v>
      </c>
      <c r="G5" s="113">
        <f t="shared" ref="G5:G11" si="0">F5*4%</f>
        <v>24000</v>
      </c>
      <c r="H5" s="112">
        <v>190080</v>
      </c>
      <c r="I5" s="112">
        <v>270720</v>
      </c>
      <c r="J5" s="112">
        <v>106560</v>
      </c>
      <c r="K5" s="112">
        <v>8640</v>
      </c>
      <c r="L5" s="112">
        <f>F5-(G5+H5+I5+J5+K5)</f>
        <v>0</v>
      </c>
      <c r="M5" s="110" t="s">
        <v>26</v>
      </c>
    </row>
    <row r="6" spans="1:13" ht="20.25" customHeight="1">
      <c r="A6" s="154">
        <v>2</v>
      </c>
      <c r="B6" s="110" t="s">
        <v>400</v>
      </c>
      <c r="C6" s="110" t="s">
        <v>401</v>
      </c>
      <c r="D6" s="111" t="s">
        <v>12</v>
      </c>
      <c r="E6" s="112">
        <v>573920</v>
      </c>
      <c r="F6" s="112">
        <v>550000</v>
      </c>
      <c r="G6" s="113">
        <f t="shared" si="0"/>
        <v>22000</v>
      </c>
      <c r="H6" s="112">
        <v>190080</v>
      </c>
      <c r="I6" s="112">
        <v>200000</v>
      </c>
      <c r="J6" s="112">
        <v>127956</v>
      </c>
      <c r="K6" s="112">
        <v>9964</v>
      </c>
      <c r="L6" s="112">
        <f>F6-(G6+H6+I6+J6+K6)</f>
        <v>0</v>
      </c>
      <c r="M6" s="110" t="s">
        <v>26</v>
      </c>
    </row>
    <row r="7" spans="1:13" ht="20.25" customHeight="1">
      <c r="A7" s="13">
        <v>3</v>
      </c>
      <c r="B7" s="110" t="s">
        <v>400</v>
      </c>
      <c r="C7" s="110" t="s">
        <v>415</v>
      </c>
      <c r="D7" s="111" t="s">
        <v>12</v>
      </c>
      <c r="E7" s="112">
        <v>573920</v>
      </c>
      <c r="F7" s="112">
        <v>550000</v>
      </c>
      <c r="G7" s="113">
        <f t="shared" si="0"/>
        <v>22000</v>
      </c>
      <c r="H7" s="112">
        <v>190080</v>
      </c>
      <c r="I7" s="112">
        <v>200000</v>
      </c>
      <c r="J7" s="112">
        <v>127956</v>
      </c>
      <c r="K7" s="112">
        <v>9964</v>
      </c>
      <c r="L7" s="112">
        <f>F7-(G7+H7+I7+J7+K7)</f>
        <v>0</v>
      </c>
      <c r="M7" s="110" t="s">
        <v>26</v>
      </c>
    </row>
    <row r="8" spans="1:13" ht="18" customHeight="1">
      <c r="A8" s="154">
        <v>4</v>
      </c>
      <c r="B8" s="110" t="s">
        <v>19</v>
      </c>
      <c r="C8" s="110" t="s">
        <v>20</v>
      </c>
      <c r="D8" s="111" t="s">
        <v>12</v>
      </c>
      <c r="E8" s="112">
        <v>1308420</v>
      </c>
      <c r="F8" s="112">
        <v>850000</v>
      </c>
      <c r="G8" s="114">
        <f t="shared" si="0"/>
        <v>34000</v>
      </c>
      <c r="H8" s="112">
        <v>316800</v>
      </c>
      <c r="I8" s="112">
        <v>312127</v>
      </c>
      <c r="J8" s="112">
        <v>175325</v>
      </c>
      <c r="K8" s="112">
        <v>11748</v>
      </c>
      <c r="L8" s="112">
        <f t="shared" ref="L8" si="1">F8-(G8+H8+I8+J8+K8)</f>
        <v>0</v>
      </c>
      <c r="M8" s="110" t="s">
        <v>52</v>
      </c>
    </row>
    <row r="9" spans="1:13" ht="18" customHeight="1">
      <c r="A9" s="13">
        <v>5</v>
      </c>
      <c r="B9" s="110" t="s">
        <v>21</v>
      </c>
      <c r="C9" s="110" t="s">
        <v>22</v>
      </c>
      <c r="D9" s="111" t="s">
        <v>12</v>
      </c>
      <c r="E9" s="112">
        <v>888575</v>
      </c>
      <c r="F9" s="112">
        <v>550000</v>
      </c>
      <c r="G9" s="114">
        <f t="shared" si="0"/>
        <v>22000</v>
      </c>
      <c r="H9" s="112">
        <v>221760</v>
      </c>
      <c r="I9" s="115">
        <v>225000</v>
      </c>
      <c r="J9" s="112">
        <v>79857</v>
      </c>
      <c r="K9" s="112">
        <v>1383</v>
      </c>
      <c r="L9" s="112">
        <f>F9-(G9+H9+I9+J9+K9)</f>
        <v>0</v>
      </c>
      <c r="M9" s="110" t="s">
        <v>52</v>
      </c>
    </row>
    <row r="10" spans="1:13" ht="17.25" customHeight="1">
      <c r="A10" s="154">
        <v>6</v>
      </c>
      <c r="B10" s="110" t="s">
        <v>23</v>
      </c>
      <c r="C10" s="110" t="s">
        <v>24</v>
      </c>
      <c r="D10" s="111" t="s">
        <v>12</v>
      </c>
      <c r="E10" s="112">
        <v>519066</v>
      </c>
      <c r="F10" s="112">
        <v>400000</v>
      </c>
      <c r="G10" s="114">
        <f t="shared" si="0"/>
        <v>16000</v>
      </c>
      <c r="H10" s="112">
        <v>126720</v>
      </c>
      <c r="I10" s="112">
        <v>251970</v>
      </c>
      <c r="J10" s="112"/>
      <c r="K10" s="112">
        <v>5310</v>
      </c>
      <c r="L10" s="112">
        <f>F10-(G10+H10+I10+J10+K10)</f>
        <v>0</v>
      </c>
      <c r="M10" s="110" t="s">
        <v>26</v>
      </c>
    </row>
    <row r="11" spans="1:13" ht="15.75" customHeight="1">
      <c r="A11" s="13">
        <v>7</v>
      </c>
      <c r="B11" s="110" t="s">
        <v>255</v>
      </c>
      <c r="C11" s="110" t="s">
        <v>260</v>
      </c>
      <c r="D11" s="111" t="s">
        <v>12</v>
      </c>
      <c r="E11" s="112">
        <v>377416</v>
      </c>
      <c r="F11" s="112">
        <v>300000</v>
      </c>
      <c r="G11" s="114">
        <f t="shared" si="0"/>
        <v>12000</v>
      </c>
      <c r="H11" s="112">
        <v>95040</v>
      </c>
      <c r="I11" s="112">
        <v>188977</v>
      </c>
      <c r="J11" s="112"/>
      <c r="K11" s="112">
        <v>3983</v>
      </c>
      <c r="L11" s="112">
        <f t="shared" ref="L11:L89" si="2">F11-(G11+H11+I11+J11+K11)</f>
        <v>0</v>
      </c>
      <c r="M11" s="110" t="s">
        <v>26</v>
      </c>
    </row>
    <row r="12" spans="1:13" ht="18" customHeight="1">
      <c r="A12" s="154">
        <v>8</v>
      </c>
      <c r="B12" s="110" t="s">
        <v>250</v>
      </c>
      <c r="C12" s="110" t="s">
        <v>25</v>
      </c>
      <c r="D12" s="111" t="s">
        <v>12</v>
      </c>
      <c r="E12" s="112">
        <v>615737</v>
      </c>
      <c r="F12" s="112">
        <v>400000</v>
      </c>
      <c r="G12" s="114">
        <f t="shared" ref="G12:G90" si="3">F12*4%</f>
        <v>16000</v>
      </c>
      <c r="H12" s="112">
        <v>126720</v>
      </c>
      <c r="I12" s="112">
        <v>251520</v>
      </c>
      <c r="J12" s="112"/>
      <c r="K12" s="112">
        <v>5760</v>
      </c>
      <c r="L12" s="112">
        <f t="shared" si="2"/>
        <v>0</v>
      </c>
      <c r="M12" s="110" t="s">
        <v>26</v>
      </c>
    </row>
    <row r="13" spans="1:13" ht="18.75" customHeight="1">
      <c r="A13" s="13">
        <v>9</v>
      </c>
      <c r="B13" s="18" t="s">
        <v>251</v>
      </c>
      <c r="C13" s="18" t="s">
        <v>27</v>
      </c>
      <c r="D13" s="26" t="s">
        <v>12</v>
      </c>
      <c r="E13" s="14">
        <v>2984778</v>
      </c>
      <c r="F13" s="14">
        <v>1500000</v>
      </c>
      <c r="G13" s="15">
        <f t="shared" si="3"/>
        <v>60000</v>
      </c>
      <c r="H13" s="14">
        <v>475200</v>
      </c>
      <c r="I13" s="14"/>
      <c r="J13" s="14"/>
      <c r="K13" s="14"/>
      <c r="L13" s="14">
        <f t="shared" si="2"/>
        <v>964800</v>
      </c>
      <c r="M13" s="18" t="s">
        <v>14</v>
      </c>
    </row>
    <row r="14" spans="1:13" ht="18.75" customHeight="1">
      <c r="A14" s="154">
        <v>10</v>
      </c>
      <c r="B14" s="18" t="s">
        <v>80</v>
      </c>
      <c r="C14" s="18" t="s">
        <v>28</v>
      </c>
      <c r="D14" s="26" t="s">
        <v>12</v>
      </c>
      <c r="E14" s="14">
        <v>792325</v>
      </c>
      <c r="F14" s="14">
        <v>600000</v>
      </c>
      <c r="G14" s="15">
        <f t="shared" si="3"/>
        <v>24000</v>
      </c>
      <c r="H14" s="14">
        <v>144000</v>
      </c>
      <c r="I14" s="14">
        <v>226000</v>
      </c>
      <c r="J14" s="14"/>
      <c r="K14" s="14"/>
      <c r="L14" s="14">
        <f t="shared" si="2"/>
        <v>206000</v>
      </c>
      <c r="M14" s="18" t="s">
        <v>14</v>
      </c>
    </row>
    <row r="15" spans="1:13" ht="15.75" customHeight="1">
      <c r="A15" s="13">
        <v>11</v>
      </c>
      <c r="B15" s="18" t="s">
        <v>29</v>
      </c>
      <c r="C15" s="18" t="s">
        <v>30</v>
      </c>
      <c r="D15" s="26" t="s">
        <v>12</v>
      </c>
      <c r="E15" s="14">
        <v>2626122</v>
      </c>
      <c r="F15" s="14">
        <v>2000000</v>
      </c>
      <c r="G15" s="15">
        <f t="shared" si="3"/>
        <v>80000</v>
      </c>
      <c r="H15" s="14">
        <v>633600</v>
      </c>
      <c r="I15" s="14">
        <v>400000</v>
      </c>
      <c r="J15" s="14"/>
      <c r="K15" s="14"/>
      <c r="L15" s="14">
        <f t="shared" si="2"/>
        <v>886400</v>
      </c>
      <c r="M15" s="18" t="s">
        <v>14</v>
      </c>
    </row>
    <row r="16" spans="1:13" ht="19.5" customHeight="1">
      <c r="A16" s="154">
        <v>12</v>
      </c>
      <c r="B16" s="110" t="s">
        <v>31</v>
      </c>
      <c r="C16" s="110" t="s">
        <v>32</v>
      </c>
      <c r="D16" s="111" t="s">
        <v>12</v>
      </c>
      <c r="E16" s="116">
        <v>310764</v>
      </c>
      <c r="F16" s="112">
        <v>200000</v>
      </c>
      <c r="G16" s="114">
        <f t="shared" si="3"/>
        <v>8000</v>
      </c>
      <c r="H16" s="112">
        <v>63360</v>
      </c>
      <c r="I16" s="112">
        <v>125760</v>
      </c>
      <c r="J16" s="112"/>
      <c r="K16" s="112">
        <v>2880</v>
      </c>
      <c r="L16" s="112">
        <f t="shared" si="2"/>
        <v>0</v>
      </c>
      <c r="M16" s="110" t="s">
        <v>26</v>
      </c>
    </row>
    <row r="17" spans="1:84" ht="18.75" customHeight="1">
      <c r="A17" s="13">
        <v>13</v>
      </c>
      <c r="B17" s="18" t="s">
        <v>236</v>
      </c>
      <c r="C17" s="31"/>
      <c r="D17" s="26" t="s">
        <v>12</v>
      </c>
      <c r="E17" s="14"/>
      <c r="F17" s="14">
        <v>200000</v>
      </c>
      <c r="G17" s="15">
        <v>0</v>
      </c>
      <c r="H17" s="14"/>
      <c r="I17" s="14"/>
      <c r="J17" s="14"/>
      <c r="K17" s="14"/>
      <c r="L17" s="14"/>
      <c r="M17" s="18"/>
    </row>
    <row r="18" spans="1:84" ht="18.75" customHeight="1">
      <c r="A18" s="13"/>
      <c r="B18" s="75"/>
      <c r="C18" s="211" t="s">
        <v>227</v>
      </c>
      <c r="D18" s="212"/>
      <c r="E18" s="42">
        <f>SUM(E5:E17)</f>
        <v>12816147</v>
      </c>
      <c r="F18" s="42">
        <f>SUM(F5:F17)</f>
        <v>8700000</v>
      </c>
      <c r="G18" s="43">
        <f>SUM(G5:G17)</f>
        <v>340000</v>
      </c>
      <c r="H18" s="42">
        <f>SUM(H5:H16)</f>
        <v>2773440</v>
      </c>
      <c r="I18" s="145">
        <f>SUM(I5:I16)</f>
        <v>2652074</v>
      </c>
      <c r="J18" s="145"/>
      <c r="K18" s="145"/>
      <c r="L18" s="145">
        <f>SUM(L5:L16)</f>
        <v>2057200</v>
      </c>
      <c r="M18" s="146"/>
    </row>
    <row r="19" spans="1:84" ht="18.75" customHeight="1">
      <c r="A19" s="13"/>
      <c r="B19" s="87"/>
      <c r="C19" s="97"/>
      <c r="D19" s="99"/>
      <c r="E19" s="94"/>
      <c r="F19" s="94"/>
      <c r="G19" s="93"/>
      <c r="H19" s="94"/>
      <c r="I19" s="94"/>
      <c r="J19" s="30"/>
      <c r="K19" s="30"/>
      <c r="L19" s="30"/>
      <c r="M19" s="18"/>
    </row>
    <row r="20" spans="1:84" ht="18.75" customHeight="1">
      <c r="A20" s="13">
        <v>1</v>
      </c>
      <c r="B20" s="110" t="s">
        <v>33</v>
      </c>
      <c r="C20" s="110" t="s">
        <v>34</v>
      </c>
      <c r="D20" s="111" t="s">
        <v>15</v>
      </c>
      <c r="E20" s="112">
        <v>1015872</v>
      </c>
      <c r="F20" s="112">
        <v>600000</v>
      </c>
      <c r="G20" s="117">
        <f t="shared" si="3"/>
        <v>24000</v>
      </c>
      <c r="H20" s="112">
        <v>221760</v>
      </c>
      <c r="I20" s="112">
        <v>250000</v>
      </c>
      <c r="J20" s="112">
        <v>102984</v>
      </c>
      <c r="K20" s="112">
        <v>1256</v>
      </c>
      <c r="L20" s="112">
        <f t="shared" si="2"/>
        <v>0</v>
      </c>
      <c r="M20" s="110" t="s">
        <v>26</v>
      </c>
    </row>
    <row r="21" spans="1:84" ht="21" customHeight="1">
      <c r="A21" s="13">
        <v>2</v>
      </c>
      <c r="B21" s="110" t="s">
        <v>35</v>
      </c>
      <c r="C21" s="110" t="s">
        <v>36</v>
      </c>
      <c r="D21" s="111" t="s">
        <v>15</v>
      </c>
      <c r="E21" s="112">
        <v>250613</v>
      </c>
      <c r="F21" s="112">
        <v>200000</v>
      </c>
      <c r="G21" s="117">
        <f t="shared" si="3"/>
        <v>8000</v>
      </c>
      <c r="H21" s="112">
        <v>63360</v>
      </c>
      <c r="I21" s="112">
        <v>126474</v>
      </c>
      <c r="J21" s="112"/>
      <c r="K21" s="112">
        <v>2166</v>
      </c>
      <c r="L21" s="112">
        <f t="shared" si="2"/>
        <v>0</v>
      </c>
      <c r="M21" s="110" t="s">
        <v>26</v>
      </c>
    </row>
    <row r="22" spans="1:84" s="77" customFormat="1" ht="18" customHeight="1">
      <c r="A22" s="69">
        <v>3</v>
      </c>
      <c r="B22" s="110" t="s">
        <v>37</v>
      </c>
      <c r="C22" s="110" t="s">
        <v>38</v>
      </c>
      <c r="D22" s="111" t="s">
        <v>15</v>
      </c>
      <c r="E22" s="112">
        <v>343032</v>
      </c>
      <c r="F22" s="112">
        <v>200000</v>
      </c>
      <c r="G22" s="117">
        <f t="shared" si="3"/>
        <v>8000</v>
      </c>
      <c r="H22" s="112">
        <v>63360</v>
      </c>
      <c r="I22" s="112">
        <v>127351</v>
      </c>
      <c r="J22" s="112"/>
      <c r="K22" s="112">
        <v>1289</v>
      </c>
      <c r="L22" s="112">
        <f t="shared" si="2"/>
        <v>0</v>
      </c>
      <c r="M22" s="110" t="s">
        <v>52</v>
      </c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</row>
    <row r="23" spans="1:84" ht="18" customHeight="1">
      <c r="A23" s="69">
        <v>4</v>
      </c>
      <c r="B23" s="110" t="s">
        <v>83</v>
      </c>
      <c r="C23" s="110" t="s">
        <v>39</v>
      </c>
      <c r="D23" s="111" t="s">
        <v>15</v>
      </c>
      <c r="E23" s="112">
        <v>251461</v>
      </c>
      <c r="F23" s="112">
        <v>200000</v>
      </c>
      <c r="G23" s="117">
        <f t="shared" si="3"/>
        <v>8000</v>
      </c>
      <c r="H23" s="112">
        <v>63360</v>
      </c>
      <c r="I23" s="112"/>
      <c r="J23" s="112">
        <v>126776</v>
      </c>
      <c r="K23" s="112">
        <v>1864</v>
      </c>
      <c r="L23" s="112">
        <f t="shared" si="2"/>
        <v>0</v>
      </c>
      <c r="M23" s="110" t="s">
        <v>52</v>
      </c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</row>
    <row r="24" spans="1:84" ht="21.75" customHeight="1">
      <c r="A24" s="69">
        <v>5</v>
      </c>
      <c r="B24" s="110" t="s">
        <v>40</v>
      </c>
      <c r="C24" s="110" t="s">
        <v>41</v>
      </c>
      <c r="D24" s="111" t="s">
        <v>15</v>
      </c>
      <c r="E24" s="112">
        <v>875777</v>
      </c>
      <c r="F24" s="112">
        <v>700000</v>
      </c>
      <c r="G24" s="117" t="s">
        <v>288</v>
      </c>
      <c r="H24" s="112">
        <v>221760</v>
      </c>
      <c r="I24" s="112">
        <v>444369</v>
      </c>
      <c r="J24" s="112"/>
      <c r="K24" s="112">
        <v>5871</v>
      </c>
      <c r="L24" s="112">
        <v>0</v>
      </c>
      <c r="M24" s="110" t="s">
        <v>52</v>
      </c>
    </row>
    <row r="25" spans="1:84" ht="19.5" customHeight="1">
      <c r="A25" s="69">
        <v>6</v>
      </c>
      <c r="B25" s="110" t="s">
        <v>42</v>
      </c>
      <c r="C25" s="110" t="s">
        <v>43</v>
      </c>
      <c r="D25" s="111" t="s">
        <v>15</v>
      </c>
      <c r="E25" s="112">
        <v>1311832</v>
      </c>
      <c r="F25" s="112">
        <v>1000000</v>
      </c>
      <c r="G25" s="117">
        <f t="shared" si="3"/>
        <v>40000</v>
      </c>
      <c r="H25" s="112">
        <v>316800</v>
      </c>
      <c r="I25" s="112">
        <v>628800</v>
      </c>
      <c r="J25" s="112"/>
      <c r="K25" s="112">
        <v>14400</v>
      </c>
      <c r="L25" s="112">
        <f t="shared" si="2"/>
        <v>0</v>
      </c>
      <c r="M25" s="110" t="s">
        <v>26</v>
      </c>
    </row>
    <row r="26" spans="1:84" ht="18.75" customHeight="1">
      <c r="A26" s="69">
        <v>7</v>
      </c>
      <c r="B26" s="110" t="s">
        <v>44</v>
      </c>
      <c r="C26" s="110" t="s">
        <v>45</v>
      </c>
      <c r="D26" s="111" t="s">
        <v>15</v>
      </c>
      <c r="E26" s="112">
        <v>1565361</v>
      </c>
      <c r="F26" s="112">
        <v>1100000</v>
      </c>
      <c r="G26" s="117">
        <f t="shared" si="3"/>
        <v>44000</v>
      </c>
      <c r="H26" s="112">
        <v>348000</v>
      </c>
      <c r="I26" s="112">
        <v>0</v>
      </c>
      <c r="J26" s="112">
        <v>693982</v>
      </c>
      <c r="K26" s="112">
        <v>14018</v>
      </c>
      <c r="L26" s="112">
        <f t="shared" si="2"/>
        <v>0</v>
      </c>
      <c r="M26" s="110" t="s">
        <v>393</v>
      </c>
    </row>
    <row r="27" spans="1:84" ht="21" customHeight="1">
      <c r="A27" s="69">
        <v>8</v>
      </c>
      <c r="B27" s="110" t="s">
        <v>46</v>
      </c>
      <c r="C27" s="110" t="s">
        <v>47</v>
      </c>
      <c r="D27" s="111" t="s">
        <v>15</v>
      </c>
      <c r="E27" s="112">
        <v>516156</v>
      </c>
      <c r="F27" s="112">
        <v>400000</v>
      </c>
      <c r="G27" s="117">
        <f t="shared" si="3"/>
        <v>16000</v>
      </c>
      <c r="H27" s="112">
        <v>126720</v>
      </c>
      <c r="I27" s="112">
        <v>251665</v>
      </c>
      <c r="J27" s="112"/>
      <c r="K27" s="112">
        <v>5615</v>
      </c>
      <c r="L27" s="112">
        <f t="shared" si="2"/>
        <v>0</v>
      </c>
      <c r="M27" s="110" t="s">
        <v>26</v>
      </c>
    </row>
    <row r="28" spans="1:84" ht="18" customHeight="1">
      <c r="A28" s="69">
        <v>9</v>
      </c>
      <c r="B28" s="110" t="s">
        <v>280</v>
      </c>
      <c r="C28" s="110" t="s">
        <v>48</v>
      </c>
      <c r="D28" s="111" t="s">
        <v>15</v>
      </c>
      <c r="E28" s="112">
        <v>440971</v>
      </c>
      <c r="F28" s="112">
        <v>300000</v>
      </c>
      <c r="G28" s="117">
        <f t="shared" si="3"/>
        <v>12000</v>
      </c>
      <c r="H28" s="112">
        <v>95040</v>
      </c>
      <c r="I28" s="112">
        <v>189334</v>
      </c>
      <c r="J28" s="112"/>
      <c r="K28" s="112">
        <v>3626</v>
      </c>
      <c r="L28" s="112">
        <f t="shared" si="2"/>
        <v>0</v>
      </c>
      <c r="M28" s="110" t="s">
        <v>26</v>
      </c>
    </row>
    <row r="29" spans="1:84" ht="18.75" customHeight="1">
      <c r="A29" s="69">
        <v>10</v>
      </c>
      <c r="B29" s="110" t="s">
        <v>230</v>
      </c>
      <c r="C29" s="118" t="s">
        <v>231</v>
      </c>
      <c r="D29" s="111" t="s">
        <v>15</v>
      </c>
      <c r="E29" s="112">
        <v>175400</v>
      </c>
      <c r="F29" s="112">
        <v>150000</v>
      </c>
      <c r="G29" s="117">
        <f t="shared" si="3"/>
        <v>6000</v>
      </c>
      <c r="H29" s="112">
        <v>132688</v>
      </c>
      <c r="I29" s="112">
        <v>0</v>
      </c>
      <c r="J29" s="112">
        <v>0</v>
      </c>
      <c r="K29" s="112">
        <v>1712</v>
      </c>
      <c r="L29" s="112">
        <v>0</v>
      </c>
      <c r="M29" s="110" t="s">
        <v>254</v>
      </c>
    </row>
    <row r="30" spans="1:84" ht="18.75" customHeight="1">
      <c r="A30" s="13">
        <v>11</v>
      </c>
      <c r="B30" s="18" t="s">
        <v>236</v>
      </c>
      <c r="C30" s="18"/>
      <c r="D30" s="78" t="s">
        <v>15</v>
      </c>
      <c r="E30" s="14"/>
      <c r="F30" s="14">
        <v>200000</v>
      </c>
      <c r="G30" s="68">
        <v>0</v>
      </c>
      <c r="H30" s="14"/>
      <c r="I30" s="14"/>
      <c r="J30" s="14"/>
      <c r="K30" s="14"/>
      <c r="L30" s="14">
        <f t="shared" si="2"/>
        <v>200000</v>
      </c>
      <c r="M30" s="18"/>
    </row>
    <row r="31" spans="1:84" ht="18.75" customHeight="1">
      <c r="A31" s="13">
        <v>12</v>
      </c>
      <c r="B31" s="110" t="s">
        <v>237</v>
      </c>
      <c r="C31" s="110" t="s">
        <v>267</v>
      </c>
      <c r="D31" s="111" t="s">
        <v>15</v>
      </c>
      <c r="E31" s="112">
        <v>524708</v>
      </c>
      <c r="F31" s="112">
        <v>400000</v>
      </c>
      <c r="G31" s="117">
        <f t="shared" si="3"/>
        <v>16000</v>
      </c>
      <c r="H31" s="112">
        <v>200000</v>
      </c>
      <c r="I31" s="112">
        <v>178902</v>
      </c>
      <c r="J31" s="112"/>
      <c r="K31" s="112">
        <v>5098</v>
      </c>
      <c r="L31" s="112">
        <f t="shared" si="2"/>
        <v>0</v>
      </c>
      <c r="M31" s="110" t="s">
        <v>26</v>
      </c>
    </row>
    <row r="32" spans="1:84" ht="18.75" customHeight="1">
      <c r="A32" s="13">
        <v>13</v>
      </c>
      <c r="B32" s="110" t="s">
        <v>238</v>
      </c>
      <c r="C32" s="110" t="s">
        <v>287</v>
      </c>
      <c r="D32" s="111" t="s">
        <v>15</v>
      </c>
      <c r="E32" s="112">
        <v>101020.69</v>
      </c>
      <c r="F32" s="112">
        <v>80000</v>
      </c>
      <c r="G32" s="117">
        <f t="shared" si="3"/>
        <v>3200</v>
      </c>
      <c r="H32" s="112"/>
      <c r="I32" s="112">
        <v>0</v>
      </c>
      <c r="J32" s="112">
        <v>76576</v>
      </c>
      <c r="K32" s="112">
        <v>224</v>
      </c>
      <c r="L32" s="112">
        <f t="shared" si="2"/>
        <v>0</v>
      </c>
      <c r="M32" s="110" t="s">
        <v>52</v>
      </c>
    </row>
    <row r="33" spans="1:13" ht="18.75" customHeight="1">
      <c r="A33" s="69">
        <v>14</v>
      </c>
      <c r="B33" s="110" t="s">
        <v>239</v>
      </c>
      <c r="C33" s="110" t="s">
        <v>111</v>
      </c>
      <c r="D33" s="111" t="s">
        <v>15</v>
      </c>
      <c r="E33" s="112">
        <v>27126</v>
      </c>
      <c r="F33" s="114">
        <v>200000</v>
      </c>
      <c r="G33" s="117">
        <f t="shared" si="3"/>
        <v>8000</v>
      </c>
      <c r="H33" s="112">
        <v>19200</v>
      </c>
      <c r="I33" s="112">
        <v>0</v>
      </c>
      <c r="J33" s="112">
        <v>0</v>
      </c>
      <c r="K33" s="112">
        <v>0</v>
      </c>
      <c r="L33" s="112">
        <v>0</v>
      </c>
      <c r="M33" s="110" t="s">
        <v>52</v>
      </c>
    </row>
    <row r="34" spans="1:13" ht="18.75" customHeight="1">
      <c r="A34" s="13"/>
      <c r="B34" s="75"/>
      <c r="C34" s="213" t="s">
        <v>227</v>
      </c>
      <c r="D34" s="214"/>
      <c r="E34" s="42">
        <f>SUM(E20:E29)</f>
        <v>6746475</v>
      </c>
      <c r="F34" s="42">
        <f>SUM(F20:F33)</f>
        <v>5730000</v>
      </c>
      <c r="G34" s="43">
        <f>SUM(G20:G28)</f>
        <v>160000</v>
      </c>
      <c r="H34" s="42">
        <f>SUM(H20:H29)</f>
        <v>1652848</v>
      </c>
      <c r="I34" s="42">
        <f>SUM(I20:I28)</f>
        <v>2017993</v>
      </c>
      <c r="J34" s="42"/>
      <c r="K34" s="42"/>
      <c r="L34" s="42">
        <f>SUM(L18:L28)</f>
        <v>2057200</v>
      </c>
      <c r="M34" s="18"/>
    </row>
    <row r="35" spans="1:13" ht="18.75" customHeight="1">
      <c r="A35" s="13"/>
      <c r="B35" s="87"/>
      <c r="C35" s="97"/>
      <c r="D35" s="99"/>
      <c r="E35" s="94"/>
      <c r="F35" s="94"/>
      <c r="G35" s="93"/>
      <c r="H35" s="94"/>
      <c r="I35" s="94"/>
      <c r="J35" s="94"/>
      <c r="K35" s="94"/>
      <c r="L35" s="94"/>
      <c r="M35" s="18"/>
    </row>
    <row r="36" spans="1:13" ht="18.75" customHeight="1">
      <c r="A36" s="69">
        <v>1</v>
      </c>
      <c r="B36" s="110" t="s">
        <v>241</v>
      </c>
      <c r="C36" s="110" t="s">
        <v>49</v>
      </c>
      <c r="D36" s="111" t="s">
        <v>18</v>
      </c>
      <c r="E36" s="112">
        <v>653112</v>
      </c>
      <c r="F36" s="112">
        <v>500000</v>
      </c>
      <c r="G36" s="114">
        <f t="shared" si="3"/>
        <v>20000</v>
      </c>
      <c r="H36" s="112">
        <v>444134</v>
      </c>
      <c r="I36" s="112"/>
      <c r="J36" s="112"/>
      <c r="K36" s="112">
        <v>35866</v>
      </c>
      <c r="L36" s="112">
        <f t="shared" si="2"/>
        <v>0</v>
      </c>
      <c r="M36" s="110" t="s">
        <v>26</v>
      </c>
    </row>
    <row r="37" spans="1:13" ht="20.25" customHeight="1">
      <c r="A37" s="69">
        <v>2</v>
      </c>
      <c r="B37" s="110" t="s">
        <v>50</v>
      </c>
      <c r="C37" s="110" t="s">
        <v>51</v>
      </c>
      <c r="D37" s="111" t="s">
        <v>18</v>
      </c>
      <c r="E37" s="112">
        <v>642950</v>
      </c>
      <c r="F37" s="112">
        <v>500000</v>
      </c>
      <c r="G37" s="114">
        <f t="shared" si="3"/>
        <v>20000</v>
      </c>
      <c r="H37" s="112">
        <v>444134</v>
      </c>
      <c r="I37" s="112"/>
      <c r="J37" s="112"/>
      <c r="K37" s="112">
        <v>35866</v>
      </c>
      <c r="L37" s="112">
        <f t="shared" si="2"/>
        <v>0</v>
      </c>
      <c r="M37" s="110" t="s">
        <v>52</v>
      </c>
    </row>
    <row r="38" spans="1:13" ht="18.75" customHeight="1">
      <c r="A38" s="69">
        <v>3</v>
      </c>
      <c r="B38" s="18" t="s">
        <v>53</v>
      </c>
      <c r="C38" s="18" t="s">
        <v>414</v>
      </c>
      <c r="D38" s="26" t="s">
        <v>18</v>
      </c>
      <c r="E38" s="14">
        <v>145795</v>
      </c>
      <c r="F38" s="14">
        <v>100000</v>
      </c>
      <c r="G38" s="15">
        <f t="shared" si="3"/>
        <v>4000</v>
      </c>
      <c r="H38" s="14">
        <v>50000</v>
      </c>
      <c r="I38" s="14"/>
      <c r="J38" s="14"/>
      <c r="K38" s="14"/>
      <c r="L38" s="14">
        <f t="shared" si="2"/>
        <v>46000</v>
      </c>
      <c r="M38" s="18" t="s">
        <v>14</v>
      </c>
    </row>
    <row r="39" spans="1:13" ht="19.5" customHeight="1">
      <c r="A39" s="69">
        <v>4</v>
      </c>
      <c r="B39" s="110" t="s">
        <v>54</v>
      </c>
      <c r="C39" s="110" t="s">
        <v>55</v>
      </c>
      <c r="D39" s="111" t="s">
        <v>18</v>
      </c>
      <c r="E39" s="112">
        <v>195252</v>
      </c>
      <c r="F39" s="112">
        <v>150000</v>
      </c>
      <c r="G39" s="114">
        <f t="shared" si="3"/>
        <v>6000</v>
      </c>
      <c r="H39" s="112">
        <v>70000</v>
      </c>
      <c r="I39" s="112"/>
      <c r="J39" s="112">
        <v>73848</v>
      </c>
      <c r="K39" s="112">
        <v>152</v>
      </c>
      <c r="L39" s="112">
        <f t="shared" si="2"/>
        <v>0</v>
      </c>
      <c r="M39" s="110" t="s">
        <v>26</v>
      </c>
    </row>
    <row r="40" spans="1:13" ht="18.75" customHeight="1">
      <c r="A40" s="69">
        <v>5</v>
      </c>
      <c r="B40" s="110" t="s">
        <v>56</v>
      </c>
      <c r="C40" s="110" t="s">
        <v>57</v>
      </c>
      <c r="D40" s="111" t="s">
        <v>18</v>
      </c>
      <c r="E40" s="112">
        <v>170605</v>
      </c>
      <c r="F40" s="112">
        <v>50000</v>
      </c>
      <c r="G40" s="114">
        <f t="shared" si="3"/>
        <v>2000</v>
      </c>
      <c r="H40" s="112">
        <v>24000</v>
      </c>
      <c r="I40" s="112"/>
      <c r="J40" s="112">
        <v>23790</v>
      </c>
      <c r="K40" s="112">
        <v>210</v>
      </c>
      <c r="L40" s="112">
        <f t="shared" si="2"/>
        <v>0</v>
      </c>
      <c r="M40" s="110" t="s">
        <v>52</v>
      </c>
    </row>
    <row r="41" spans="1:13" ht="19.5" customHeight="1">
      <c r="A41" s="69">
        <v>6</v>
      </c>
      <c r="B41" s="110" t="s">
        <v>58</v>
      </c>
      <c r="C41" s="110" t="s">
        <v>402</v>
      </c>
      <c r="D41" s="111" t="s">
        <v>18</v>
      </c>
      <c r="E41" s="112">
        <v>321941</v>
      </c>
      <c r="F41" s="112">
        <v>400000</v>
      </c>
      <c r="G41" s="113">
        <f t="shared" si="3"/>
        <v>16000</v>
      </c>
      <c r="H41" s="112">
        <v>126000</v>
      </c>
      <c r="I41" s="112"/>
      <c r="J41" s="112">
        <v>255750</v>
      </c>
      <c r="K41" s="112">
        <v>2250</v>
      </c>
      <c r="L41" s="112">
        <f>F41-(G41+H41+I41+J41+K41)</f>
        <v>0</v>
      </c>
      <c r="M41" s="110" t="s">
        <v>26</v>
      </c>
    </row>
    <row r="42" spans="1:13" ht="18.75" customHeight="1">
      <c r="A42" s="69">
        <v>7</v>
      </c>
      <c r="B42" s="110" t="s">
        <v>59</v>
      </c>
      <c r="C42" s="110" t="s">
        <v>60</v>
      </c>
      <c r="D42" s="111" t="s">
        <v>18</v>
      </c>
      <c r="E42" s="112">
        <v>587024</v>
      </c>
      <c r="F42" s="112">
        <v>400000</v>
      </c>
      <c r="G42" s="114">
        <f t="shared" si="3"/>
        <v>16000</v>
      </c>
      <c r="H42" s="112">
        <v>126720</v>
      </c>
      <c r="I42" s="112"/>
      <c r="J42" s="112">
        <v>255813</v>
      </c>
      <c r="K42" s="112">
        <v>1467</v>
      </c>
      <c r="L42" s="112">
        <f t="shared" si="2"/>
        <v>0</v>
      </c>
      <c r="M42" s="110" t="s">
        <v>52</v>
      </c>
    </row>
    <row r="43" spans="1:13" ht="17.25" customHeight="1">
      <c r="A43" s="69">
        <v>8</v>
      </c>
      <c r="B43" s="110" t="s">
        <v>61</v>
      </c>
      <c r="C43" s="110" t="s">
        <v>62</v>
      </c>
      <c r="D43" s="111" t="s">
        <v>18</v>
      </c>
      <c r="E43" s="112">
        <v>630395</v>
      </c>
      <c r="F43" s="112">
        <v>420000</v>
      </c>
      <c r="G43" s="114">
        <f t="shared" si="3"/>
        <v>16800</v>
      </c>
      <c r="H43" s="112">
        <v>158400</v>
      </c>
      <c r="I43" s="112"/>
      <c r="J43" s="112">
        <v>241112</v>
      </c>
      <c r="K43" s="112">
        <v>3688</v>
      </c>
      <c r="L43" s="112">
        <f t="shared" si="2"/>
        <v>0</v>
      </c>
      <c r="M43" s="110" t="s">
        <v>26</v>
      </c>
    </row>
    <row r="44" spans="1:13" ht="19.5" customHeight="1">
      <c r="A44" s="69">
        <v>9</v>
      </c>
      <c r="B44" s="18" t="s">
        <v>63</v>
      </c>
      <c r="C44" s="18" t="s">
        <v>64</v>
      </c>
      <c r="D44" s="26" t="s">
        <v>18</v>
      </c>
      <c r="E44" s="14">
        <v>889223</v>
      </c>
      <c r="F44" s="14">
        <v>700000</v>
      </c>
      <c r="G44" s="15">
        <f t="shared" si="3"/>
        <v>28000</v>
      </c>
      <c r="H44" s="14">
        <v>221760</v>
      </c>
      <c r="I44" s="14"/>
      <c r="J44" s="14"/>
      <c r="K44" s="14"/>
      <c r="L44" s="14">
        <f t="shared" si="2"/>
        <v>450240</v>
      </c>
      <c r="M44" s="18" t="s">
        <v>14</v>
      </c>
    </row>
    <row r="45" spans="1:13" ht="18.75" customHeight="1">
      <c r="A45" s="69">
        <v>10</v>
      </c>
      <c r="B45" s="110" t="s">
        <v>65</v>
      </c>
      <c r="C45" s="110" t="s">
        <v>66</v>
      </c>
      <c r="D45" s="111" t="s">
        <v>18</v>
      </c>
      <c r="E45" s="112">
        <v>204808</v>
      </c>
      <c r="F45" s="112">
        <v>150000</v>
      </c>
      <c r="G45" s="114">
        <f t="shared" si="3"/>
        <v>6000</v>
      </c>
      <c r="H45" s="112">
        <v>47520</v>
      </c>
      <c r="I45" s="112">
        <v>95916</v>
      </c>
      <c r="J45" s="112"/>
      <c r="K45" s="112">
        <v>564</v>
      </c>
      <c r="L45" s="112">
        <f t="shared" si="2"/>
        <v>0</v>
      </c>
      <c r="M45" s="110" t="s">
        <v>26</v>
      </c>
    </row>
    <row r="46" spans="1:13" ht="18.75" customHeight="1">
      <c r="A46" s="69">
        <v>11</v>
      </c>
      <c r="B46" s="119" t="s">
        <v>283</v>
      </c>
      <c r="C46" s="110" t="s">
        <v>67</v>
      </c>
      <c r="D46" s="111" t="s">
        <v>18</v>
      </c>
      <c r="E46" s="112">
        <v>253674</v>
      </c>
      <c r="F46" s="112">
        <v>200000</v>
      </c>
      <c r="G46" s="114">
        <f t="shared" si="3"/>
        <v>8000</v>
      </c>
      <c r="H46" s="112">
        <v>63360</v>
      </c>
      <c r="I46" s="112">
        <v>127710</v>
      </c>
      <c r="J46" s="112"/>
      <c r="K46" s="112">
        <v>930</v>
      </c>
      <c r="L46" s="112">
        <f t="shared" si="2"/>
        <v>0</v>
      </c>
      <c r="M46" s="110" t="s">
        <v>26</v>
      </c>
    </row>
    <row r="47" spans="1:13" ht="16.5" customHeight="1">
      <c r="A47" s="69">
        <v>12</v>
      </c>
      <c r="B47" s="110" t="s">
        <v>294</v>
      </c>
      <c r="C47" s="110" t="s">
        <v>68</v>
      </c>
      <c r="D47" s="111" t="s">
        <v>18</v>
      </c>
      <c r="E47" s="112">
        <v>569802</v>
      </c>
      <c r="F47" s="112">
        <v>450000</v>
      </c>
      <c r="G47" s="114">
        <f t="shared" si="3"/>
        <v>18000</v>
      </c>
      <c r="H47" s="112">
        <v>142560</v>
      </c>
      <c r="I47" s="112">
        <v>287714</v>
      </c>
      <c r="J47" s="112"/>
      <c r="K47" s="112">
        <v>1726</v>
      </c>
      <c r="L47" s="112">
        <f t="shared" si="2"/>
        <v>0</v>
      </c>
      <c r="M47" s="110" t="s">
        <v>26</v>
      </c>
    </row>
    <row r="48" spans="1:13" ht="16.5" customHeight="1">
      <c r="A48" s="69">
        <v>13</v>
      </c>
      <c r="B48" s="18" t="s">
        <v>69</v>
      </c>
      <c r="C48" s="18" t="s">
        <v>70</v>
      </c>
      <c r="D48" s="26" t="s">
        <v>18</v>
      </c>
      <c r="E48" s="14">
        <v>406734</v>
      </c>
      <c r="F48" s="14">
        <v>300000</v>
      </c>
      <c r="G48" s="15">
        <f t="shared" si="3"/>
        <v>12000</v>
      </c>
      <c r="H48" s="14">
        <v>95040</v>
      </c>
      <c r="I48" s="14"/>
      <c r="J48" s="14"/>
      <c r="K48" s="14"/>
      <c r="L48" s="14">
        <f t="shared" si="2"/>
        <v>192960</v>
      </c>
      <c r="M48" s="18" t="s">
        <v>14</v>
      </c>
    </row>
    <row r="49" spans="1:13" ht="18" customHeight="1">
      <c r="A49" s="69">
        <v>14</v>
      </c>
      <c r="B49" s="18" t="s">
        <v>71</v>
      </c>
      <c r="C49" s="18" t="s">
        <v>72</v>
      </c>
      <c r="D49" s="26" t="s">
        <v>18</v>
      </c>
      <c r="E49" s="14">
        <v>633293</v>
      </c>
      <c r="F49" s="14">
        <v>500000</v>
      </c>
      <c r="G49" s="15">
        <f t="shared" si="3"/>
        <v>20000</v>
      </c>
      <c r="H49" s="14">
        <v>288000</v>
      </c>
      <c r="I49" s="14"/>
      <c r="J49" s="14"/>
      <c r="K49" s="14"/>
      <c r="L49" s="14">
        <f t="shared" si="2"/>
        <v>192000</v>
      </c>
      <c r="M49" s="18" t="s">
        <v>14</v>
      </c>
    </row>
    <row r="50" spans="1:13" ht="17.25" customHeight="1">
      <c r="A50" s="69">
        <v>15</v>
      </c>
      <c r="B50" s="110" t="s">
        <v>242</v>
      </c>
      <c r="C50" s="110" t="s">
        <v>51</v>
      </c>
      <c r="D50" s="111" t="s">
        <v>18</v>
      </c>
      <c r="E50" s="112">
        <v>66421</v>
      </c>
      <c r="F50" s="112">
        <v>50000</v>
      </c>
      <c r="G50" s="114">
        <f t="shared" si="3"/>
        <v>2000</v>
      </c>
      <c r="H50" s="112">
        <v>25000</v>
      </c>
      <c r="I50" s="112"/>
      <c r="J50" s="112">
        <v>22860</v>
      </c>
      <c r="K50" s="112">
        <v>140</v>
      </c>
      <c r="L50" s="112">
        <f t="shared" si="2"/>
        <v>0</v>
      </c>
      <c r="M50" s="110" t="s">
        <v>297</v>
      </c>
    </row>
    <row r="51" spans="1:13" ht="16.5" customHeight="1">
      <c r="A51" s="69">
        <v>16</v>
      </c>
      <c r="B51" s="18" t="s">
        <v>73</v>
      </c>
      <c r="C51" s="18" t="s">
        <v>74</v>
      </c>
      <c r="D51" s="26" t="s">
        <v>18</v>
      </c>
      <c r="E51" s="14">
        <v>252067</v>
      </c>
      <c r="F51" s="14">
        <v>200000</v>
      </c>
      <c r="G51" s="15">
        <f t="shared" si="3"/>
        <v>8000</v>
      </c>
      <c r="H51" s="14">
        <v>63360</v>
      </c>
      <c r="I51" s="14"/>
      <c r="J51" s="14"/>
      <c r="K51" s="14"/>
      <c r="L51" s="14">
        <f t="shared" si="2"/>
        <v>128640</v>
      </c>
      <c r="M51" s="18" t="s">
        <v>14</v>
      </c>
    </row>
    <row r="52" spans="1:13" ht="20.25" customHeight="1">
      <c r="A52" s="69">
        <v>17</v>
      </c>
      <c r="B52" s="110" t="s">
        <v>293</v>
      </c>
      <c r="C52" s="110" t="s">
        <v>75</v>
      </c>
      <c r="D52" s="111" t="s">
        <v>18</v>
      </c>
      <c r="E52" s="112">
        <v>348827</v>
      </c>
      <c r="F52" s="112">
        <v>280000</v>
      </c>
      <c r="G52" s="114">
        <f t="shared" si="3"/>
        <v>11200</v>
      </c>
      <c r="H52" s="112">
        <v>95040</v>
      </c>
      <c r="I52" s="112">
        <v>172864</v>
      </c>
      <c r="J52" s="112"/>
      <c r="K52" s="112">
        <v>896</v>
      </c>
      <c r="L52" s="112">
        <v>0</v>
      </c>
      <c r="M52" s="110" t="s">
        <v>52</v>
      </c>
    </row>
    <row r="53" spans="1:13" ht="21" customHeight="1">
      <c r="A53" s="69">
        <v>18</v>
      </c>
      <c r="B53" s="18" t="s">
        <v>76</v>
      </c>
      <c r="C53" s="18" t="s">
        <v>77</v>
      </c>
      <c r="D53" s="26" t="s">
        <v>18</v>
      </c>
      <c r="E53" s="14">
        <v>2607680</v>
      </c>
      <c r="F53" s="14">
        <v>1900000</v>
      </c>
      <c r="G53" s="15">
        <f t="shared" si="3"/>
        <v>76000</v>
      </c>
      <c r="H53" s="14">
        <v>601920</v>
      </c>
      <c r="I53" s="14">
        <v>777494</v>
      </c>
      <c r="J53" s="14"/>
      <c r="K53" s="14">
        <v>20586</v>
      </c>
      <c r="L53" s="14">
        <f t="shared" si="2"/>
        <v>424000</v>
      </c>
      <c r="M53" s="18" t="s">
        <v>14</v>
      </c>
    </row>
    <row r="54" spans="1:13" ht="19.5" customHeight="1">
      <c r="A54" s="69">
        <v>19</v>
      </c>
      <c r="B54" s="110" t="s">
        <v>78</v>
      </c>
      <c r="C54" s="110" t="s">
        <v>79</v>
      </c>
      <c r="D54" s="111" t="s">
        <v>18</v>
      </c>
      <c r="E54" s="112">
        <v>192000</v>
      </c>
      <c r="F54" s="112">
        <v>30000</v>
      </c>
      <c r="G54" s="114">
        <f t="shared" si="3"/>
        <v>1200</v>
      </c>
      <c r="H54" s="112"/>
      <c r="I54" s="112"/>
      <c r="J54" s="112">
        <v>28676</v>
      </c>
      <c r="K54" s="112">
        <v>124</v>
      </c>
      <c r="L54" s="112">
        <f t="shared" si="2"/>
        <v>0</v>
      </c>
      <c r="M54" s="110" t="s">
        <v>26</v>
      </c>
    </row>
    <row r="55" spans="1:13" ht="15.75" customHeight="1">
      <c r="A55" s="69">
        <v>21</v>
      </c>
      <c r="B55" s="118" t="s">
        <v>240</v>
      </c>
      <c r="C55" s="110" t="s">
        <v>74</v>
      </c>
      <c r="D55" s="111" t="s">
        <v>18</v>
      </c>
      <c r="E55" s="112"/>
      <c r="F55" s="116">
        <v>50000</v>
      </c>
      <c r="G55" s="114">
        <f t="shared" si="3"/>
        <v>2000</v>
      </c>
      <c r="H55" s="112">
        <v>47851</v>
      </c>
      <c r="I55" s="112"/>
      <c r="J55" s="112"/>
      <c r="K55" s="112">
        <v>149</v>
      </c>
      <c r="L55" s="112">
        <f t="shared" si="2"/>
        <v>0</v>
      </c>
      <c r="M55" s="110" t="s">
        <v>26</v>
      </c>
    </row>
    <row r="56" spans="1:13" ht="15.75" customHeight="1">
      <c r="A56" s="69">
        <v>22</v>
      </c>
      <c r="B56" s="31" t="s">
        <v>261</v>
      </c>
      <c r="C56" s="18"/>
      <c r="D56" s="26" t="s">
        <v>18</v>
      </c>
      <c r="E56" s="14"/>
      <c r="F56" s="14">
        <v>200000</v>
      </c>
      <c r="G56" s="15">
        <f>F56*4%</f>
        <v>8000</v>
      </c>
      <c r="H56" s="14"/>
      <c r="I56" s="14"/>
      <c r="J56" s="14"/>
      <c r="K56" s="14"/>
      <c r="L56" s="14">
        <f t="shared" si="2"/>
        <v>192000</v>
      </c>
      <c r="M56" s="18" t="s">
        <v>14</v>
      </c>
    </row>
    <row r="57" spans="1:13" ht="15.75" customHeight="1">
      <c r="A57" s="69">
        <v>23</v>
      </c>
      <c r="B57" s="70" t="s">
        <v>236</v>
      </c>
      <c r="C57" s="18"/>
      <c r="D57" s="26" t="s">
        <v>18</v>
      </c>
      <c r="E57" s="14"/>
      <c r="F57" s="14">
        <v>200000</v>
      </c>
      <c r="G57" s="15">
        <f>F57*4%</f>
        <v>8000</v>
      </c>
      <c r="H57" s="14"/>
      <c r="I57" s="14"/>
      <c r="J57" s="14"/>
      <c r="K57" s="14"/>
      <c r="L57" s="84">
        <f t="shared" si="2"/>
        <v>192000</v>
      </c>
      <c r="M57" s="18" t="s">
        <v>14</v>
      </c>
    </row>
    <row r="58" spans="1:13" ht="15.75" customHeight="1">
      <c r="A58" s="69">
        <v>24</v>
      </c>
      <c r="B58" s="118" t="s">
        <v>252</v>
      </c>
      <c r="C58" s="110"/>
      <c r="D58" s="111" t="s">
        <v>18</v>
      </c>
      <c r="E58" s="112">
        <v>227903</v>
      </c>
      <c r="F58" s="112">
        <v>180000</v>
      </c>
      <c r="G58" s="114">
        <f>F58*4%</f>
        <v>7200</v>
      </c>
      <c r="H58" s="112">
        <v>172800</v>
      </c>
      <c r="I58" s="112"/>
      <c r="J58" s="112"/>
      <c r="K58" s="112"/>
      <c r="L58" s="112"/>
      <c r="M58" s="110" t="s">
        <v>52</v>
      </c>
    </row>
    <row r="59" spans="1:13" ht="15.75" customHeight="1">
      <c r="A59" s="69">
        <v>26</v>
      </c>
      <c r="B59" s="121" t="s">
        <v>412</v>
      </c>
      <c r="C59" s="121" t="s">
        <v>413</v>
      </c>
      <c r="D59" s="162" t="s">
        <v>18</v>
      </c>
      <c r="E59" s="114">
        <v>122550</v>
      </c>
      <c r="F59" s="114">
        <v>95000</v>
      </c>
      <c r="G59" s="163">
        <f>F59*4%</f>
        <v>3800</v>
      </c>
      <c r="H59" s="112"/>
      <c r="I59" s="112"/>
      <c r="J59" s="112">
        <v>89832</v>
      </c>
      <c r="K59" s="112">
        <v>1368</v>
      </c>
      <c r="L59" s="112">
        <v>0</v>
      </c>
      <c r="M59" s="110" t="s">
        <v>52</v>
      </c>
    </row>
    <row r="60" spans="1:13" ht="15.75" customHeight="1">
      <c r="A60" s="13"/>
      <c r="B60" s="211" t="s">
        <v>228</v>
      </c>
      <c r="C60" s="215"/>
      <c r="D60" s="212"/>
      <c r="E60" s="42">
        <f>SUM(E36:E54)</f>
        <v>9771603</v>
      </c>
      <c r="F60" s="42">
        <f>SUM(F36:F58)</f>
        <v>7910000</v>
      </c>
      <c r="G60" s="43">
        <f>SUM(G36:G54)</f>
        <v>291200</v>
      </c>
      <c r="H60" s="42">
        <f>SUM(H36:H54)</f>
        <v>3086948</v>
      </c>
      <c r="I60" s="42"/>
      <c r="J60" s="42"/>
      <c r="K60" s="42"/>
      <c r="L60" s="42">
        <f>SUM(L36:L54)</f>
        <v>1433840</v>
      </c>
      <c r="M60" s="29"/>
    </row>
    <row r="61" spans="1:13" ht="15.75" customHeight="1">
      <c r="A61" s="13"/>
      <c r="B61" s="97"/>
      <c r="C61" s="98"/>
      <c r="D61" s="99"/>
      <c r="E61" s="94"/>
      <c r="F61" s="94"/>
      <c r="G61" s="93"/>
      <c r="H61" s="94"/>
      <c r="I61" s="94"/>
      <c r="J61" s="94"/>
      <c r="K61" s="94"/>
      <c r="L61" s="94"/>
      <c r="M61" s="106"/>
    </row>
    <row r="62" spans="1:13" ht="15.75" customHeight="1">
      <c r="A62" s="69">
        <v>1</v>
      </c>
      <c r="B62" s="110" t="s">
        <v>235</v>
      </c>
      <c r="C62" s="110" t="s">
        <v>84</v>
      </c>
      <c r="D62" s="120">
        <v>4</v>
      </c>
      <c r="E62" s="112">
        <v>315118</v>
      </c>
      <c r="F62" s="112">
        <v>250000</v>
      </c>
      <c r="G62" s="114">
        <f t="shared" si="3"/>
        <v>10000</v>
      </c>
      <c r="H62" s="112">
        <v>125000</v>
      </c>
      <c r="I62" s="112"/>
      <c r="J62" s="112">
        <v>113638</v>
      </c>
      <c r="K62" s="112">
        <v>1362</v>
      </c>
      <c r="L62" s="112">
        <f t="shared" si="2"/>
        <v>0</v>
      </c>
      <c r="M62" s="110" t="s">
        <v>26</v>
      </c>
    </row>
    <row r="63" spans="1:13" ht="20.25" customHeight="1">
      <c r="A63" s="13">
        <v>2</v>
      </c>
      <c r="B63" s="18" t="s">
        <v>219</v>
      </c>
      <c r="C63" s="18" t="s">
        <v>85</v>
      </c>
      <c r="D63" s="27">
        <v>4</v>
      </c>
      <c r="E63" s="14">
        <v>4886116</v>
      </c>
      <c r="F63" s="14">
        <v>3000000</v>
      </c>
      <c r="G63" s="15">
        <f t="shared" si="3"/>
        <v>120000</v>
      </c>
      <c r="H63" s="14">
        <v>950400</v>
      </c>
      <c r="I63" s="14">
        <v>1000000</v>
      </c>
      <c r="J63" s="14"/>
      <c r="K63" s="14"/>
      <c r="L63" s="14">
        <f t="shared" si="2"/>
        <v>929600</v>
      </c>
      <c r="M63" s="18" t="s">
        <v>14</v>
      </c>
    </row>
    <row r="64" spans="1:13" ht="18">
      <c r="A64" s="69">
        <v>3</v>
      </c>
      <c r="B64" s="18" t="s">
        <v>88</v>
      </c>
      <c r="C64" s="18" t="s">
        <v>89</v>
      </c>
      <c r="D64" s="27">
        <v>4</v>
      </c>
      <c r="E64" s="14">
        <v>340949</v>
      </c>
      <c r="F64" s="14">
        <v>300000</v>
      </c>
      <c r="G64" s="14">
        <f t="shared" si="3"/>
        <v>12000</v>
      </c>
      <c r="H64" s="14">
        <v>90090</v>
      </c>
      <c r="I64" s="14">
        <v>150000</v>
      </c>
      <c r="J64" s="14"/>
      <c r="K64" s="14"/>
      <c r="L64" s="14">
        <f t="shared" si="2"/>
        <v>47910</v>
      </c>
      <c r="M64" s="18" t="s">
        <v>14</v>
      </c>
    </row>
    <row r="65" spans="1:13" ht="18">
      <c r="A65" s="69">
        <v>4</v>
      </c>
      <c r="B65" s="110" t="s">
        <v>90</v>
      </c>
      <c r="C65" s="110" t="s">
        <v>91</v>
      </c>
      <c r="D65" s="120">
        <v>4</v>
      </c>
      <c r="E65" s="112">
        <v>376618</v>
      </c>
      <c r="F65" s="112">
        <v>300000</v>
      </c>
      <c r="G65" s="112">
        <f t="shared" si="3"/>
        <v>12000</v>
      </c>
      <c r="H65" s="112">
        <v>95040</v>
      </c>
      <c r="I65" s="112">
        <v>95040</v>
      </c>
      <c r="J65" s="112">
        <v>96102</v>
      </c>
      <c r="K65" s="112">
        <v>1818</v>
      </c>
      <c r="L65" s="112">
        <f t="shared" si="2"/>
        <v>0</v>
      </c>
      <c r="M65" s="110" t="s">
        <v>52</v>
      </c>
    </row>
    <row r="66" spans="1:13" ht="19.5">
      <c r="A66" s="69">
        <v>5</v>
      </c>
      <c r="B66" s="121" t="s">
        <v>92</v>
      </c>
      <c r="C66" s="121" t="s">
        <v>93</v>
      </c>
      <c r="D66" s="122">
        <v>4</v>
      </c>
      <c r="E66" s="114">
        <v>631012</v>
      </c>
      <c r="F66" s="114">
        <v>500000</v>
      </c>
      <c r="G66" s="112">
        <f t="shared" si="3"/>
        <v>20000</v>
      </c>
      <c r="H66" s="114">
        <v>384000</v>
      </c>
      <c r="I66" s="114"/>
      <c r="J66" s="114">
        <v>88800</v>
      </c>
      <c r="K66" s="114">
        <v>7200</v>
      </c>
      <c r="L66" s="112">
        <f t="shared" si="2"/>
        <v>0</v>
      </c>
      <c r="M66" s="110" t="s">
        <v>26</v>
      </c>
    </row>
    <row r="67" spans="1:13" ht="19.5">
      <c r="A67" s="69">
        <v>6</v>
      </c>
      <c r="B67" s="121" t="s">
        <v>94</v>
      </c>
      <c r="C67" s="121" t="s">
        <v>95</v>
      </c>
      <c r="D67" s="122">
        <v>4</v>
      </c>
      <c r="E67" s="114">
        <v>1261813</v>
      </c>
      <c r="F67" s="114">
        <v>1000000</v>
      </c>
      <c r="G67" s="112">
        <f t="shared" si="3"/>
        <v>40000</v>
      </c>
      <c r="H67" s="114">
        <v>768000</v>
      </c>
      <c r="I67" s="114"/>
      <c r="J67" s="114">
        <v>178717</v>
      </c>
      <c r="K67" s="123">
        <v>13283</v>
      </c>
      <c r="L67" s="112">
        <v>0</v>
      </c>
      <c r="M67" s="110" t="s">
        <v>26</v>
      </c>
    </row>
    <row r="68" spans="1:13" ht="16.5" customHeight="1">
      <c r="A68" s="69">
        <v>7</v>
      </c>
      <c r="B68" s="19" t="s">
        <v>96</v>
      </c>
      <c r="C68" s="19" t="s">
        <v>97</v>
      </c>
      <c r="D68" s="3">
        <v>4</v>
      </c>
      <c r="E68" s="15">
        <v>1099623</v>
      </c>
      <c r="F68" s="15">
        <v>1000000</v>
      </c>
      <c r="G68" s="14">
        <f t="shared" si="3"/>
        <v>40000</v>
      </c>
      <c r="H68" s="15">
        <v>300300</v>
      </c>
      <c r="I68" s="15">
        <v>500000</v>
      </c>
      <c r="J68" s="15"/>
      <c r="K68" s="17"/>
      <c r="L68" s="14">
        <f t="shared" si="2"/>
        <v>159700</v>
      </c>
      <c r="M68" s="18" t="s">
        <v>14</v>
      </c>
    </row>
    <row r="69" spans="1:13" ht="15.75" customHeight="1">
      <c r="A69" s="69">
        <v>8</v>
      </c>
      <c r="B69" s="19" t="s">
        <v>98</v>
      </c>
      <c r="C69" s="19" t="s">
        <v>99</v>
      </c>
      <c r="D69" s="3">
        <v>4</v>
      </c>
      <c r="E69" s="15">
        <v>251424</v>
      </c>
      <c r="F69" s="15">
        <v>200000</v>
      </c>
      <c r="G69" s="14">
        <f t="shared" si="3"/>
        <v>8000</v>
      </c>
      <c r="H69" s="15">
        <v>63360</v>
      </c>
      <c r="I69" s="15"/>
      <c r="J69" s="15"/>
      <c r="K69" s="17"/>
      <c r="L69" s="14">
        <f t="shared" si="2"/>
        <v>128640</v>
      </c>
      <c r="M69" s="18" t="s">
        <v>14</v>
      </c>
    </row>
    <row r="70" spans="1:13" ht="19.5">
      <c r="A70" s="69">
        <v>9</v>
      </c>
      <c r="B70" s="121" t="s">
        <v>243</v>
      </c>
      <c r="C70" s="121" t="s">
        <v>397</v>
      </c>
      <c r="D70" s="122">
        <v>4</v>
      </c>
      <c r="E70" s="114"/>
      <c r="F70" s="114">
        <v>1000000</v>
      </c>
      <c r="G70" s="112">
        <f t="shared" si="3"/>
        <v>40000</v>
      </c>
      <c r="H70" s="114">
        <v>500000</v>
      </c>
      <c r="I70" s="114"/>
      <c r="J70" s="114">
        <v>445000</v>
      </c>
      <c r="K70" s="123">
        <v>15000</v>
      </c>
      <c r="L70" s="112">
        <f t="shared" si="2"/>
        <v>0</v>
      </c>
      <c r="M70" s="110" t="s">
        <v>52</v>
      </c>
    </row>
    <row r="71" spans="1:13" ht="19.5">
      <c r="A71" s="69">
        <v>10</v>
      </c>
      <c r="B71" s="19" t="s">
        <v>236</v>
      </c>
      <c r="C71" s="19"/>
      <c r="D71" s="3">
        <v>4</v>
      </c>
      <c r="E71" s="15"/>
      <c r="F71" s="15">
        <v>200000</v>
      </c>
      <c r="G71" s="14">
        <v>0</v>
      </c>
      <c r="H71" s="15"/>
      <c r="I71" s="15"/>
      <c r="J71" s="15"/>
      <c r="K71" s="17"/>
      <c r="L71" s="14"/>
      <c r="M71" s="18"/>
    </row>
    <row r="72" spans="1:13" ht="18.75">
      <c r="A72" s="13"/>
      <c r="B72" s="76"/>
      <c r="C72" s="216" t="s">
        <v>227</v>
      </c>
      <c r="D72" s="217"/>
      <c r="E72" s="43">
        <f ca="1">SUM(E62:E141)</f>
        <v>9675882</v>
      </c>
      <c r="F72" s="43">
        <f>SUM(F62:F71)</f>
        <v>7750000</v>
      </c>
      <c r="G72" s="42">
        <f t="shared" ref="G72:J72" si="4">SUM(G62:G69)</f>
        <v>262000</v>
      </c>
      <c r="H72" s="43">
        <f ca="1">SUM(H62:H141)</f>
        <v>2968190</v>
      </c>
      <c r="I72" s="43">
        <f t="shared" si="4"/>
        <v>1745040</v>
      </c>
      <c r="J72" s="43">
        <f t="shared" si="4"/>
        <v>477257</v>
      </c>
      <c r="K72" s="44"/>
      <c r="L72" s="42">
        <f>SUM(L62:L69)</f>
        <v>1265850</v>
      </c>
      <c r="M72" s="29"/>
    </row>
    <row r="73" spans="1:13" ht="18.75">
      <c r="A73" s="13"/>
      <c r="B73" s="86"/>
      <c r="C73" s="91"/>
      <c r="D73" s="92"/>
      <c r="E73" s="93"/>
      <c r="F73" s="93"/>
      <c r="G73" s="94"/>
      <c r="H73" s="93"/>
      <c r="I73" s="93"/>
      <c r="J73" s="93"/>
      <c r="K73" s="95"/>
      <c r="L73" s="94"/>
      <c r="M73" s="85"/>
    </row>
    <row r="74" spans="1:13" ht="19.5" customHeight="1">
      <c r="A74" s="13">
        <v>1</v>
      </c>
      <c r="B74" s="86" t="s">
        <v>269</v>
      </c>
      <c r="C74" s="19"/>
      <c r="D74" s="3">
        <v>5</v>
      </c>
      <c r="E74" s="15"/>
      <c r="F74" s="15">
        <v>100000</v>
      </c>
      <c r="G74" s="14">
        <f t="shared" si="3"/>
        <v>4000</v>
      </c>
      <c r="H74" s="15"/>
      <c r="I74" s="15"/>
      <c r="J74" s="15"/>
      <c r="K74" s="17"/>
      <c r="L74" s="14">
        <f t="shared" si="2"/>
        <v>96000</v>
      </c>
      <c r="M74" s="18" t="s">
        <v>14</v>
      </c>
    </row>
    <row r="75" spans="1:13" ht="19.5">
      <c r="A75" s="13">
        <v>2</v>
      </c>
      <c r="B75" s="19" t="s">
        <v>265</v>
      </c>
      <c r="C75" s="19" t="s">
        <v>103</v>
      </c>
      <c r="D75" s="3">
        <v>5</v>
      </c>
      <c r="E75" s="15">
        <v>539778</v>
      </c>
      <c r="F75" s="15">
        <v>400000</v>
      </c>
      <c r="G75" s="14">
        <f t="shared" si="3"/>
        <v>16000</v>
      </c>
      <c r="H75" s="15"/>
      <c r="I75" s="15"/>
      <c r="J75" s="15"/>
      <c r="K75" s="17"/>
      <c r="L75" s="14">
        <f t="shared" si="2"/>
        <v>384000</v>
      </c>
      <c r="M75" s="18" t="s">
        <v>14</v>
      </c>
    </row>
    <row r="76" spans="1:13" ht="19.5">
      <c r="A76" s="13">
        <v>3</v>
      </c>
      <c r="B76" s="19" t="s">
        <v>264</v>
      </c>
      <c r="C76" s="19" t="s">
        <v>105</v>
      </c>
      <c r="D76" s="3">
        <v>5</v>
      </c>
      <c r="E76" s="15">
        <v>316960</v>
      </c>
      <c r="F76" s="15">
        <v>200000</v>
      </c>
      <c r="G76" s="14">
        <f t="shared" si="3"/>
        <v>8000</v>
      </c>
      <c r="H76" s="15">
        <v>100000</v>
      </c>
      <c r="I76" s="15"/>
      <c r="J76" s="15"/>
      <c r="K76" s="17"/>
      <c r="L76" s="14">
        <f t="shared" si="2"/>
        <v>92000</v>
      </c>
      <c r="M76" s="18" t="s">
        <v>14</v>
      </c>
    </row>
    <row r="77" spans="1:13" ht="19.5">
      <c r="A77" s="13">
        <v>4</v>
      </c>
      <c r="B77" s="19" t="s">
        <v>284</v>
      </c>
      <c r="C77" s="19" t="s">
        <v>285</v>
      </c>
      <c r="D77" s="3">
        <v>5</v>
      </c>
      <c r="E77" s="15" t="s">
        <v>394</v>
      </c>
      <c r="F77" s="15">
        <v>1000000</v>
      </c>
      <c r="G77" s="14">
        <f t="shared" si="3"/>
        <v>40000</v>
      </c>
      <c r="H77" s="15">
        <v>316800</v>
      </c>
      <c r="I77" s="15">
        <v>400000</v>
      </c>
      <c r="J77" s="15"/>
      <c r="K77" s="17"/>
      <c r="L77" s="14">
        <f t="shared" si="2"/>
        <v>243200</v>
      </c>
      <c r="M77" s="18" t="s">
        <v>14</v>
      </c>
    </row>
    <row r="78" spans="1:13" ht="19.5">
      <c r="A78" s="13">
        <v>5</v>
      </c>
      <c r="B78" s="121" t="s">
        <v>106</v>
      </c>
      <c r="C78" s="121" t="s">
        <v>107</v>
      </c>
      <c r="D78" s="122">
        <v>5</v>
      </c>
      <c r="E78" s="114">
        <v>241399</v>
      </c>
      <c r="F78" s="114">
        <v>200000</v>
      </c>
      <c r="G78" s="112">
        <f t="shared" si="3"/>
        <v>8000</v>
      </c>
      <c r="H78" s="114">
        <v>63360</v>
      </c>
      <c r="I78" s="114">
        <v>80000</v>
      </c>
      <c r="J78" s="114">
        <v>45029</v>
      </c>
      <c r="K78" s="123">
        <v>3611</v>
      </c>
      <c r="L78" s="112">
        <f t="shared" si="2"/>
        <v>0</v>
      </c>
      <c r="M78" s="110" t="s">
        <v>52</v>
      </c>
    </row>
    <row r="79" spans="1:13" ht="19.5">
      <c r="A79" s="13">
        <v>6</v>
      </c>
      <c r="B79" s="19" t="s">
        <v>108</v>
      </c>
      <c r="C79" s="19" t="s">
        <v>109</v>
      </c>
      <c r="D79" s="3">
        <v>5</v>
      </c>
      <c r="E79" s="15">
        <v>1299360</v>
      </c>
      <c r="F79" s="15">
        <v>1000000</v>
      </c>
      <c r="G79" s="14">
        <f t="shared" si="3"/>
        <v>40000</v>
      </c>
      <c r="H79" s="15">
        <v>316800</v>
      </c>
      <c r="I79" s="15">
        <v>349895</v>
      </c>
      <c r="J79" s="15"/>
      <c r="K79" s="17">
        <v>105</v>
      </c>
      <c r="L79" s="14">
        <f t="shared" si="2"/>
        <v>293200</v>
      </c>
      <c r="M79" s="18" t="s">
        <v>14</v>
      </c>
    </row>
    <row r="80" spans="1:13" ht="19.5">
      <c r="A80" s="13">
        <v>7</v>
      </c>
      <c r="B80" s="121" t="s">
        <v>110</v>
      </c>
      <c r="C80" s="121" t="s">
        <v>111</v>
      </c>
      <c r="D80" s="122">
        <v>5</v>
      </c>
      <c r="E80" s="114">
        <v>1024235</v>
      </c>
      <c r="F80" s="114">
        <v>380000</v>
      </c>
      <c r="G80" s="112">
        <f t="shared" si="3"/>
        <v>15200</v>
      </c>
      <c r="H80" s="114">
        <v>221760</v>
      </c>
      <c r="I80" s="114">
        <v>137802</v>
      </c>
      <c r="J80" s="114"/>
      <c r="K80" s="123">
        <v>5238</v>
      </c>
      <c r="L80" s="124">
        <f t="shared" si="2"/>
        <v>0</v>
      </c>
      <c r="M80" s="110" t="s">
        <v>26</v>
      </c>
    </row>
    <row r="81" spans="1:13" ht="19.5">
      <c r="A81" s="13">
        <v>8</v>
      </c>
      <c r="B81" s="121" t="s">
        <v>263</v>
      </c>
      <c r="C81" s="121" t="s">
        <v>100</v>
      </c>
      <c r="D81" s="122">
        <v>5</v>
      </c>
      <c r="E81" s="114">
        <v>387639</v>
      </c>
      <c r="F81" s="114">
        <v>200000</v>
      </c>
      <c r="G81" s="112">
        <f t="shared" si="3"/>
        <v>8000</v>
      </c>
      <c r="H81" s="114">
        <v>95040</v>
      </c>
      <c r="I81" s="114"/>
      <c r="J81" s="114">
        <v>94305</v>
      </c>
      <c r="K81" s="123">
        <v>2655</v>
      </c>
      <c r="L81" s="112">
        <f t="shared" si="2"/>
        <v>0</v>
      </c>
      <c r="M81" s="110" t="s">
        <v>26</v>
      </c>
    </row>
    <row r="82" spans="1:13" ht="19.5">
      <c r="A82" s="13">
        <v>9</v>
      </c>
      <c r="B82" s="121" t="s">
        <v>112</v>
      </c>
      <c r="C82" s="121" t="s">
        <v>113</v>
      </c>
      <c r="D82" s="122">
        <v>5</v>
      </c>
      <c r="E82" s="114">
        <v>144489</v>
      </c>
      <c r="F82" s="114">
        <v>100000</v>
      </c>
      <c r="G82" s="112">
        <f t="shared" si="3"/>
        <v>4000</v>
      </c>
      <c r="H82" s="114">
        <v>31680</v>
      </c>
      <c r="I82" s="114">
        <v>62992</v>
      </c>
      <c r="J82" s="114"/>
      <c r="K82" s="123">
        <v>1328</v>
      </c>
      <c r="L82" s="124">
        <f t="shared" si="2"/>
        <v>0</v>
      </c>
      <c r="M82" s="110" t="s">
        <v>52</v>
      </c>
    </row>
    <row r="83" spans="1:13" ht="19.5">
      <c r="A83" s="13">
        <v>10</v>
      </c>
      <c r="B83" s="121" t="s">
        <v>114</v>
      </c>
      <c r="C83" s="121" t="s">
        <v>115</v>
      </c>
      <c r="D83" s="122">
        <v>5</v>
      </c>
      <c r="E83" s="114">
        <v>232119</v>
      </c>
      <c r="F83" s="114">
        <v>185000</v>
      </c>
      <c r="G83" s="112">
        <f t="shared" si="3"/>
        <v>7400</v>
      </c>
      <c r="H83" s="114">
        <v>58600</v>
      </c>
      <c r="I83" s="114"/>
      <c r="J83" s="114">
        <v>116642</v>
      </c>
      <c r="K83" s="123">
        <v>2358</v>
      </c>
      <c r="L83" s="112">
        <f t="shared" si="2"/>
        <v>0</v>
      </c>
      <c r="M83" s="110" t="s">
        <v>52</v>
      </c>
    </row>
    <row r="84" spans="1:13" ht="19.5">
      <c r="A84" s="13">
        <v>11</v>
      </c>
      <c r="B84" s="121" t="s">
        <v>253</v>
      </c>
      <c r="C84" s="121" t="s">
        <v>116</v>
      </c>
      <c r="D84" s="122">
        <v>5</v>
      </c>
      <c r="E84" s="114">
        <v>722509</v>
      </c>
      <c r="F84" s="114">
        <v>500000</v>
      </c>
      <c r="G84" s="112">
        <f t="shared" si="3"/>
        <v>20000</v>
      </c>
      <c r="H84" s="114">
        <v>158400</v>
      </c>
      <c r="I84" s="114">
        <v>317455</v>
      </c>
      <c r="J84" s="114"/>
      <c r="K84" s="123">
        <v>4145</v>
      </c>
      <c r="L84" s="124">
        <f t="shared" si="2"/>
        <v>0</v>
      </c>
      <c r="M84" s="110" t="s">
        <v>26</v>
      </c>
    </row>
    <row r="85" spans="1:13" ht="19.5">
      <c r="A85" s="13">
        <v>12</v>
      </c>
      <c r="B85" s="121" t="s">
        <v>117</v>
      </c>
      <c r="C85" s="121" t="s">
        <v>118</v>
      </c>
      <c r="D85" s="122">
        <v>5</v>
      </c>
      <c r="E85" s="114">
        <v>1128333</v>
      </c>
      <c r="F85" s="114">
        <v>900000</v>
      </c>
      <c r="G85" s="112">
        <f t="shared" si="3"/>
        <v>36000</v>
      </c>
      <c r="H85" s="114">
        <v>281952</v>
      </c>
      <c r="I85" s="114">
        <v>401568</v>
      </c>
      <c r="J85" s="114">
        <v>169138</v>
      </c>
      <c r="K85" s="123">
        <v>11342</v>
      </c>
      <c r="L85" s="112">
        <f t="shared" si="2"/>
        <v>0</v>
      </c>
      <c r="M85" s="110" t="s">
        <v>26</v>
      </c>
    </row>
    <row r="86" spans="1:13" ht="19.5">
      <c r="A86" s="13">
        <v>13</v>
      </c>
      <c r="B86" s="19" t="s">
        <v>119</v>
      </c>
      <c r="C86" s="19" t="s">
        <v>120</v>
      </c>
      <c r="D86" s="3">
        <v>5</v>
      </c>
      <c r="E86" s="15">
        <v>379473</v>
      </c>
      <c r="F86" s="15">
        <v>300000</v>
      </c>
      <c r="G86" s="14">
        <f t="shared" si="3"/>
        <v>12000</v>
      </c>
      <c r="H86" s="15">
        <v>95040</v>
      </c>
      <c r="I86" s="15"/>
      <c r="J86" s="15"/>
      <c r="K86" s="17"/>
      <c r="L86" s="14">
        <f t="shared" si="2"/>
        <v>192960</v>
      </c>
      <c r="M86" s="18" t="s">
        <v>14</v>
      </c>
    </row>
    <row r="87" spans="1:13" ht="19.5">
      <c r="A87" s="13">
        <v>14</v>
      </c>
      <c r="B87" s="121" t="s">
        <v>121</v>
      </c>
      <c r="C87" s="121" t="s">
        <v>122</v>
      </c>
      <c r="D87" s="122">
        <v>5</v>
      </c>
      <c r="E87" s="114">
        <v>270608</v>
      </c>
      <c r="F87" s="114">
        <v>200000</v>
      </c>
      <c r="G87" s="112">
        <f t="shared" si="3"/>
        <v>8000</v>
      </c>
      <c r="H87" s="114">
        <v>63360</v>
      </c>
      <c r="I87" s="114">
        <v>125946</v>
      </c>
      <c r="J87" s="114"/>
      <c r="K87" s="123">
        <v>2694</v>
      </c>
      <c r="L87" s="124">
        <f t="shared" si="2"/>
        <v>0</v>
      </c>
      <c r="M87" s="110" t="s">
        <v>26</v>
      </c>
    </row>
    <row r="88" spans="1:13" ht="19.5">
      <c r="A88" s="13">
        <v>15</v>
      </c>
      <c r="B88" s="121" t="s">
        <v>123</v>
      </c>
      <c r="C88" s="121" t="s">
        <v>124</v>
      </c>
      <c r="D88" s="122">
        <v>5</v>
      </c>
      <c r="E88" s="114">
        <v>709407</v>
      </c>
      <c r="F88" s="114">
        <v>480000</v>
      </c>
      <c r="G88" s="112">
        <f t="shared" si="3"/>
        <v>19200</v>
      </c>
      <c r="H88" s="114">
        <v>158400</v>
      </c>
      <c r="I88" s="114"/>
      <c r="J88" s="114">
        <v>298365</v>
      </c>
      <c r="K88" s="123">
        <v>4035</v>
      </c>
      <c r="L88" s="112">
        <f t="shared" si="2"/>
        <v>0</v>
      </c>
      <c r="M88" s="110" t="s">
        <v>26</v>
      </c>
    </row>
    <row r="89" spans="1:13" ht="19.5">
      <c r="A89" s="13">
        <v>16</v>
      </c>
      <c r="B89" s="19" t="s">
        <v>125</v>
      </c>
      <c r="C89" s="19" t="s">
        <v>126</v>
      </c>
      <c r="D89" s="3">
        <v>5</v>
      </c>
      <c r="E89" s="15">
        <v>135880</v>
      </c>
      <c r="F89" s="15">
        <v>100000</v>
      </c>
      <c r="G89" s="14">
        <f t="shared" si="3"/>
        <v>4000</v>
      </c>
      <c r="H89" s="15">
        <v>3500</v>
      </c>
      <c r="I89" s="15"/>
      <c r="J89" s="15"/>
      <c r="K89" s="17"/>
      <c r="L89" s="14">
        <f t="shared" si="2"/>
        <v>92500</v>
      </c>
      <c r="M89" s="18" t="s">
        <v>14</v>
      </c>
    </row>
    <row r="90" spans="1:13" ht="19.5">
      <c r="A90" s="13">
        <v>17</v>
      </c>
      <c r="B90" s="121" t="s">
        <v>128</v>
      </c>
      <c r="C90" s="121" t="s">
        <v>129</v>
      </c>
      <c r="D90" s="122">
        <v>5</v>
      </c>
      <c r="E90" s="114">
        <v>263758</v>
      </c>
      <c r="F90" s="114">
        <v>180000</v>
      </c>
      <c r="G90" s="112">
        <f t="shared" si="3"/>
        <v>7200</v>
      </c>
      <c r="H90" s="114">
        <v>150000</v>
      </c>
      <c r="I90" s="114"/>
      <c r="J90" s="114">
        <v>20403</v>
      </c>
      <c r="K90" s="123">
        <v>2397</v>
      </c>
      <c r="L90" s="112">
        <f t="shared" ref="L90:L95" si="5">F90-(G90+H90+I90+J90+K90)</f>
        <v>0</v>
      </c>
      <c r="M90" s="110" t="s">
        <v>26</v>
      </c>
    </row>
    <row r="91" spans="1:13" ht="19.5">
      <c r="A91" s="13">
        <v>18</v>
      </c>
      <c r="B91" s="121" t="s">
        <v>130</v>
      </c>
      <c r="C91" s="121" t="s">
        <v>131</v>
      </c>
      <c r="D91" s="122">
        <v>5</v>
      </c>
      <c r="E91" s="114">
        <v>883449</v>
      </c>
      <c r="F91" s="114">
        <v>700000</v>
      </c>
      <c r="G91" s="112">
        <f t="shared" ref="G91:G134" si="6">F91*4%</f>
        <v>28000</v>
      </c>
      <c r="H91" s="114">
        <v>300000</v>
      </c>
      <c r="I91" s="114"/>
      <c r="J91" s="114">
        <v>362707</v>
      </c>
      <c r="K91" s="123">
        <v>9293</v>
      </c>
      <c r="L91" s="112">
        <f t="shared" si="5"/>
        <v>0</v>
      </c>
      <c r="M91" s="110" t="s">
        <v>52</v>
      </c>
    </row>
    <row r="92" spans="1:13" ht="19.5">
      <c r="A92" s="13">
        <v>19</v>
      </c>
      <c r="B92" s="19" t="s">
        <v>132</v>
      </c>
      <c r="C92" s="19" t="s">
        <v>133</v>
      </c>
      <c r="D92" s="3">
        <v>5</v>
      </c>
      <c r="E92" s="15">
        <v>1478754</v>
      </c>
      <c r="F92" s="15">
        <v>1000000</v>
      </c>
      <c r="G92" s="14">
        <f t="shared" si="6"/>
        <v>40000</v>
      </c>
      <c r="H92" s="15">
        <v>350000</v>
      </c>
      <c r="I92" s="15"/>
      <c r="J92" s="15"/>
      <c r="K92" s="17"/>
      <c r="L92" s="14">
        <f t="shared" si="5"/>
        <v>610000</v>
      </c>
      <c r="M92" s="18" t="s">
        <v>14</v>
      </c>
    </row>
    <row r="93" spans="1:13" ht="19.5">
      <c r="A93" s="13">
        <v>20</v>
      </c>
      <c r="B93" s="19" t="s">
        <v>134</v>
      </c>
      <c r="C93" s="19" t="s">
        <v>135</v>
      </c>
      <c r="D93" s="3">
        <v>5</v>
      </c>
      <c r="E93" s="15">
        <v>135591</v>
      </c>
      <c r="F93" s="15">
        <v>100000</v>
      </c>
      <c r="G93" s="14">
        <f t="shared" si="6"/>
        <v>4000</v>
      </c>
      <c r="H93" s="15">
        <v>50000</v>
      </c>
      <c r="I93" s="15"/>
      <c r="J93" s="15"/>
      <c r="K93" s="17"/>
      <c r="L93" s="14">
        <f t="shared" si="5"/>
        <v>46000</v>
      </c>
      <c r="M93" s="18" t="s">
        <v>14</v>
      </c>
    </row>
    <row r="94" spans="1:13" ht="19.5">
      <c r="A94" s="13">
        <v>21</v>
      </c>
      <c r="B94" s="121" t="s">
        <v>136</v>
      </c>
      <c r="C94" s="121" t="s">
        <v>137</v>
      </c>
      <c r="D94" s="122">
        <v>5</v>
      </c>
      <c r="E94" s="114">
        <v>285437</v>
      </c>
      <c r="F94" s="114">
        <v>200000</v>
      </c>
      <c r="G94" s="112">
        <f t="shared" si="6"/>
        <v>8000</v>
      </c>
      <c r="H94" s="114">
        <v>98000</v>
      </c>
      <c r="I94" s="114"/>
      <c r="J94" s="114">
        <v>93215</v>
      </c>
      <c r="K94" s="123">
        <v>785</v>
      </c>
      <c r="L94" s="112">
        <f t="shared" si="5"/>
        <v>0</v>
      </c>
      <c r="M94" s="110" t="s">
        <v>52</v>
      </c>
    </row>
    <row r="95" spans="1:13" ht="19.5">
      <c r="A95" s="13">
        <v>23</v>
      </c>
      <c r="B95" s="121" t="s">
        <v>262</v>
      </c>
      <c r="C95" s="121" t="s">
        <v>291</v>
      </c>
      <c r="D95" s="122">
        <v>5</v>
      </c>
      <c r="E95" s="114">
        <v>43980</v>
      </c>
      <c r="F95" s="114">
        <v>35000</v>
      </c>
      <c r="G95" s="112">
        <f t="shared" si="6"/>
        <v>1400</v>
      </c>
      <c r="H95" s="114">
        <v>15840</v>
      </c>
      <c r="I95" s="114"/>
      <c r="J95" s="114">
        <v>17314</v>
      </c>
      <c r="K95" s="123">
        <v>446</v>
      </c>
      <c r="L95" s="112">
        <f t="shared" si="5"/>
        <v>0</v>
      </c>
      <c r="M95" s="110" t="s">
        <v>52</v>
      </c>
    </row>
    <row r="96" spans="1:13" ht="19.5">
      <c r="A96" s="13">
        <v>26</v>
      </c>
      <c r="B96" s="19" t="s">
        <v>289</v>
      </c>
      <c r="C96" s="19"/>
      <c r="D96" s="3">
        <v>5</v>
      </c>
      <c r="E96" s="15"/>
      <c r="F96" s="15">
        <v>200000</v>
      </c>
      <c r="G96" s="14">
        <f t="shared" si="6"/>
        <v>8000</v>
      </c>
      <c r="H96" s="15"/>
      <c r="I96" s="15"/>
      <c r="J96" s="15"/>
      <c r="K96" s="17"/>
      <c r="L96" s="84"/>
      <c r="M96" s="18" t="s">
        <v>14</v>
      </c>
    </row>
    <row r="97" spans="1:13" ht="19.5">
      <c r="A97" s="13">
        <v>27</v>
      </c>
      <c r="B97" s="19" t="s">
        <v>236</v>
      </c>
      <c r="C97" s="19"/>
      <c r="D97" s="3">
        <v>5</v>
      </c>
      <c r="E97" s="15"/>
      <c r="F97" s="15">
        <v>200000</v>
      </c>
      <c r="G97" s="14">
        <f t="shared" si="6"/>
        <v>8000</v>
      </c>
      <c r="H97" s="15"/>
      <c r="I97" s="15"/>
      <c r="J97" s="15"/>
      <c r="K97" s="17"/>
      <c r="L97" s="84"/>
      <c r="M97" s="18"/>
    </row>
    <row r="98" spans="1:13" ht="19.5">
      <c r="A98" s="13">
        <v>28</v>
      </c>
      <c r="B98" s="121" t="s">
        <v>269</v>
      </c>
      <c r="C98" s="160" t="s">
        <v>411</v>
      </c>
      <c r="D98" s="122">
        <v>5</v>
      </c>
      <c r="E98" s="114">
        <v>118837.93</v>
      </c>
      <c r="F98" s="114">
        <v>950000</v>
      </c>
      <c r="G98" s="112">
        <f t="shared" si="6"/>
        <v>38000</v>
      </c>
      <c r="H98" s="114"/>
      <c r="I98" s="114"/>
      <c r="J98" s="114">
        <v>90030</v>
      </c>
      <c r="K98" s="123">
        <v>1177</v>
      </c>
      <c r="L98" s="112">
        <v>0</v>
      </c>
      <c r="M98" s="110" t="s">
        <v>26</v>
      </c>
    </row>
    <row r="99" spans="1:13" ht="18.75">
      <c r="A99" s="13"/>
      <c r="B99" s="19"/>
      <c r="C99" s="208" t="s">
        <v>227</v>
      </c>
      <c r="D99" s="209"/>
      <c r="E99" s="43">
        <f>SUM(E74:E94)</f>
        <v>10579178</v>
      </c>
      <c r="F99" s="43">
        <f>SUM(F74:F98)</f>
        <v>9810000</v>
      </c>
      <c r="G99" s="107">
        <f>SUM(G74:G94)</f>
        <v>337000</v>
      </c>
      <c r="H99" s="43">
        <f>SUM(H74:H95)</f>
        <v>2928532</v>
      </c>
      <c r="I99" s="43">
        <f>SUM(I74:I94)</f>
        <v>1875658</v>
      </c>
      <c r="J99" s="43"/>
      <c r="K99" s="44"/>
      <c r="L99" s="42">
        <f>SUM(L74:L94)</f>
        <v>2049860</v>
      </c>
      <c r="M99" s="29"/>
    </row>
    <row r="100" spans="1:13" ht="19.5">
      <c r="A100" s="13">
        <v>1</v>
      </c>
      <c r="B100" s="19" t="s">
        <v>138</v>
      </c>
      <c r="C100" s="19" t="s">
        <v>139</v>
      </c>
      <c r="D100" s="3">
        <v>6</v>
      </c>
      <c r="E100" s="15">
        <v>626180</v>
      </c>
      <c r="F100" s="15">
        <v>500000</v>
      </c>
      <c r="G100" s="14">
        <f t="shared" si="6"/>
        <v>20000</v>
      </c>
      <c r="H100" s="15">
        <v>158400</v>
      </c>
      <c r="I100" s="15"/>
      <c r="J100" s="15"/>
      <c r="K100" s="17"/>
      <c r="L100" s="14">
        <f t="shared" ref="L100:L134" si="7">F100-(G100+H100+I100+J100+K100)</f>
        <v>321600</v>
      </c>
      <c r="M100" s="18" t="s">
        <v>14</v>
      </c>
    </row>
    <row r="101" spans="1:13" ht="19.5">
      <c r="A101" s="13">
        <v>2</v>
      </c>
      <c r="B101" s="19" t="s">
        <v>140</v>
      </c>
      <c r="C101" s="19" t="s">
        <v>141</v>
      </c>
      <c r="D101" s="3">
        <v>6</v>
      </c>
      <c r="E101" s="15">
        <v>189054</v>
      </c>
      <c r="F101" s="15">
        <v>150000</v>
      </c>
      <c r="G101" s="14">
        <f t="shared" si="6"/>
        <v>6000</v>
      </c>
      <c r="H101" s="15">
        <v>47520</v>
      </c>
      <c r="I101" s="15"/>
      <c r="J101" s="15"/>
      <c r="K101" s="17"/>
      <c r="L101" s="14">
        <f t="shared" si="7"/>
        <v>96480</v>
      </c>
      <c r="M101" s="18" t="s">
        <v>14</v>
      </c>
    </row>
    <row r="102" spans="1:13" ht="19.5">
      <c r="A102" s="13">
        <v>3</v>
      </c>
      <c r="B102" s="19" t="s">
        <v>142</v>
      </c>
      <c r="C102" s="19" t="s">
        <v>143</v>
      </c>
      <c r="D102" s="3">
        <v>6</v>
      </c>
      <c r="E102" s="15">
        <v>422964</v>
      </c>
      <c r="F102" s="15">
        <v>300000</v>
      </c>
      <c r="G102" s="14">
        <f t="shared" si="6"/>
        <v>12000</v>
      </c>
      <c r="H102" s="15">
        <v>95040</v>
      </c>
      <c r="I102" s="15"/>
      <c r="J102" s="15"/>
      <c r="K102" s="17"/>
      <c r="L102" s="14">
        <f t="shared" si="7"/>
        <v>192960</v>
      </c>
      <c r="M102" s="18" t="s">
        <v>14</v>
      </c>
    </row>
    <row r="103" spans="1:13" ht="19.5" customHeight="1">
      <c r="A103" s="13">
        <v>4</v>
      </c>
      <c r="B103" s="121" t="s">
        <v>132</v>
      </c>
      <c r="C103" s="121" t="s">
        <v>146</v>
      </c>
      <c r="D103" s="122">
        <v>6</v>
      </c>
      <c r="E103" s="114">
        <v>1293538</v>
      </c>
      <c r="F103" s="114">
        <v>1000000</v>
      </c>
      <c r="G103" s="112">
        <f t="shared" si="6"/>
        <v>40000</v>
      </c>
      <c r="H103" s="114">
        <v>316800</v>
      </c>
      <c r="I103" s="114"/>
      <c r="J103" s="114">
        <v>628200</v>
      </c>
      <c r="K103" s="123">
        <v>15000</v>
      </c>
      <c r="L103" s="112">
        <f t="shared" si="7"/>
        <v>0</v>
      </c>
      <c r="M103" s="110" t="s">
        <v>52</v>
      </c>
    </row>
    <row r="104" spans="1:13" ht="19.5">
      <c r="A104" s="13">
        <v>5</v>
      </c>
      <c r="B104" s="121" t="s">
        <v>147</v>
      </c>
      <c r="C104" s="121" t="s">
        <v>148</v>
      </c>
      <c r="D104" s="122">
        <v>6</v>
      </c>
      <c r="E104" s="114">
        <v>923695</v>
      </c>
      <c r="F104" s="114">
        <v>500000</v>
      </c>
      <c r="G104" s="112">
        <f t="shared" si="6"/>
        <v>20000</v>
      </c>
      <c r="H104" s="114">
        <v>158400</v>
      </c>
      <c r="I104" s="114"/>
      <c r="J104" s="114">
        <v>319070</v>
      </c>
      <c r="K104" s="123">
        <v>2530</v>
      </c>
      <c r="L104" s="112">
        <f t="shared" si="7"/>
        <v>0</v>
      </c>
      <c r="M104" s="110" t="s">
        <v>52</v>
      </c>
    </row>
    <row r="105" spans="1:13" ht="19.5">
      <c r="A105" s="13">
        <v>6</v>
      </c>
      <c r="B105" s="121" t="s">
        <v>144</v>
      </c>
      <c r="C105" s="121" t="s">
        <v>145</v>
      </c>
      <c r="D105" s="122">
        <v>6</v>
      </c>
      <c r="E105" s="114">
        <v>694223</v>
      </c>
      <c r="F105" s="114">
        <v>500000</v>
      </c>
      <c r="G105" s="112">
        <f t="shared" si="6"/>
        <v>20000</v>
      </c>
      <c r="H105" s="114">
        <v>158400</v>
      </c>
      <c r="I105" s="114">
        <v>158400</v>
      </c>
      <c r="J105" s="114">
        <v>156533</v>
      </c>
      <c r="K105" s="123">
        <v>6667</v>
      </c>
      <c r="L105" s="112">
        <f t="shared" si="7"/>
        <v>0</v>
      </c>
      <c r="M105" s="110" t="s">
        <v>26</v>
      </c>
    </row>
    <row r="106" spans="1:13" ht="19.5">
      <c r="A106" s="13">
        <v>7</v>
      </c>
      <c r="B106" s="131" t="s">
        <v>153</v>
      </c>
      <c r="C106" s="121" t="s">
        <v>158</v>
      </c>
      <c r="D106" s="122">
        <v>6</v>
      </c>
      <c r="E106" s="114">
        <v>1724671</v>
      </c>
      <c r="F106" s="114">
        <v>1490000</v>
      </c>
      <c r="G106" s="112">
        <f t="shared" si="6"/>
        <v>59600</v>
      </c>
      <c r="H106" s="114">
        <v>900900</v>
      </c>
      <c r="I106" s="114"/>
      <c r="J106" s="114">
        <v>499348</v>
      </c>
      <c r="K106" s="123">
        <v>30152</v>
      </c>
      <c r="L106" s="112">
        <f t="shared" si="7"/>
        <v>0</v>
      </c>
      <c r="M106" s="110" t="s">
        <v>52</v>
      </c>
    </row>
    <row r="107" spans="1:13" ht="19.5">
      <c r="A107" s="13">
        <v>8</v>
      </c>
      <c r="B107" s="131" t="s">
        <v>155</v>
      </c>
      <c r="C107" s="121" t="s">
        <v>156</v>
      </c>
      <c r="D107" s="122">
        <v>6</v>
      </c>
      <c r="E107" s="114">
        <v>918807</v>
      </c>
      <c r="F107" s="114">
        <v>800000</v>
      </c>
      <c r="G107" s="112">
        <f t="shared" si="6"/>
        <v>32000</v>
      </c>
      <c r="H107" s="114">
        <v>240240</v>
      </c>
      <c r="I107" s="114">
        <v>240240</v>
      </c>
      <c r="J107" s="114">
        <v>268937</v>
      </c>
      <c r="K107" s="123">
        <v>18583</v>
      </c>
      <c r="L107" s="112">
        <f t="shared" si="7"/>
        <v>0</v>
      </c>
      <c r="M107" s="110" t="s">
        <v>52</v>
      </c>
    </row>
    <row r="108" spans="1:13" ht="19.5">
      <c r="A108" s="13">
        <v>9</v>
      </c>
      <c r="B108" s="88" t="s">
        <v>236</v>
      </c>
      <c r="C108" s="19"/>
      <c r="D108" s="3">
        <v>6</v>
      </c>
      <c r="E108" s="15"/>
      <c r="F108" s="15">
        <v>200000</v>
      </c>
      <c r="G108" s="14">
        <f t="shared" si="6"/>
        <v>8000</v>
      </c>
      <c r="H108" s="15"/>
      <c r="I108" s="15"/>
      <c r="J108" s="15"/>
      <c r="K108" s="17"/>
      <c r="L108" s="84">
        <f t="shared" si="7"/>
        <v>192000</v>
      </c>
      <c r="M108" s="18"/>
    </row>
    <row r="109" spans="1:13" ht="19.5">
      <c r="A109" s="13">
        <v>10</v>
      </c>
      <c r="B109" s="88" t="s">
        <v>270</v>
      </c>
      <c r="C109" s="32"/>
      <c r="D109" s="3">
        <v>6</v>
      </c>
      <c r="E109" s="15"/>
      <c r="F109" s="15">
        <v>1000000</v>
      </c>
      <c r="G109" s="14">
        <f t="shared" si="6"/>
        <v>40000</v>
      </c>
      <c r="H109" s="15"/>
      <c r="I109" s="15"/>
      <c r="J109" s="15"/>
      <c r="K109" s="17"/>
      <c r="L109" s="84">
        <f t="shared" si="7"/>
        <v>960000</v>
      </c>
      <c r="M109" s="18" t="s">
        <v>14</v>
      </c>
    </row>
    <row r="110" spans="1:13" ht="19.5">
      <c r="A110" s="13">
        <v>11</v>
      </c>
      <c r="B110" s="131" t="s">
        <v>410</v>
      </c>
      <c r="C110" s="160" t="s">
        <v>409</v>
      </c>
      <c r="D110" s="122">
        <v>6</v>
      </c>
      <c r="E110" s="114">
        <v>266426</v>
      </c>
      <c r="F110" s="114">
        <v>200000</v>
      </c>
      <c r="G110" s="112">
        <f t="shared" si="6"/>
        <v>8000</v>
      </c>
      <c r="H110" s="114"/>
      <c r="I110" s="114"/>
      <c r="J110" s="114">
        <v>189120</v>
      </c>
      <c r="K110" s="123">
        <v>2880</v>
      </c>
      <c r="L110" s="112">
        <f t="shared" si="7"/>
        <v>0</v>
      </c>
      <c r="M110" s="110" t="s">
        <v>26</v>
      </c>
    </row>
    <row r="111" spans="1:13" ht="18.75">
      <c r="A111" s="13"/>
      <c r="B111" s="19"/>
      <c r="C111" s="208" t="s">
        <v>227</v>
      </c>
      <c r="D111" s="209"/>
      <c r="E111" s="43">
        <f>SUM(E100:E108)</f>
        <v>6793132</v>
      </c>
      <c r="F111" s="43">
        <f>SUM(F100:F110)</f>
        <v>6640000</v>
      </c>
      <c r="G111" s="42">
        <f>SUM(G100:G108)</f>
        <v>217600</v>
      </c>
      <c r="H111" s="43">
        <f>SUM(H100:H108)</f>
        <v>2075700</v>
      </c>
      <c r="I111" s="43">
        <f>SUM(I100:I108)</f>
        <v>398640</v>
      </c>
      <c r="J111" s="43"/>
      <c r="K111" s="44"/>
      <c r="L111" s="42">
        <f>SUM(L100:L108)</f>
        <v>803040</v>
      </c>
      <c r="M111" s="29"/>
    </row>
    <row r="112" spans="1:13" ht="18.75">
      <c r="A112" s="13"/>
      <c r="B112" s="19"/>
      <c r="C112" s="91"/>
      <c r="D112" s="92"/>
      <c r="E112" s="93"/>
      <c r="F112" s="93"/>
      <c r="G112" s="94"/>
      <c r="H112" s="93"/>
      <c r="I112" s="93"/>
      <c r="J112" s="93"/>
      <c r="K112" s="95"/>
      <c r="L112" s="94"/>
      <c r="M112" s="85"/>
    </row>
    <row r="113" spans="1:13" ht="19.5">
      <c r="A113" s="13">
        <v>1</v>
      </c>
      <c r="B113" s="121" t="s">
        <v>277</v>
      </c>
      <c r="C113" s="121" t="s">
        <v>159</v>
      </c>
      <c r="D113" s="122">
        <v>7</v>
      </c>
      <c r="E113" s="114">
        <v>296800</v>
      </c>
      <c r="F113" s="114">
        <v>150000</v>
      </c>
      <c r="G113" s="112">
        <f t="shared" si="6"/>
        <v>6000</v>
      </c>
      <c r="H113" s="114">
        <v>115200</v>
      </c>
      <c r="I113" s="114">
        <v>28800</v>
      </c>
      <c r="J113" s="114"/>
      <c r="K113" s="123"/>
      <c r="L113" s="112">
        <f t="shared" si="7"/>
        <v>0</v>
      </c>
      <c r="M113" s="110" t="s">
        <v>52</v>
      </c>
    </row>
    <row r="114" spans="1:13" ht="19.5">
      <c r="A114" s="13">
        <v>2</v>
      </c>
      <c r="B114" s="19" t="s">
        <v>160</v>
      </c>
      <c r="C114" s="19" t="s">
        <v>161</v>
      </c>
      <c r="D114" s="3">
        <v>7</v>
      </c>
      <c r="E114" s="15">
        <v>62760</v>
      </c>
      <c r="F114" s="15">
        <v>50000</v>
      </c>
      <c r="G114" s="14">
        <f t="shared" si="6"/>
        <v>2000</v>
      </c>
      <c r="H114" s="15">
        <v>30000</v>
      </c>
      <c r="I114" s="15"/>
      <c r="J114" s="15"/>
      <c r="K114" s="17"/>
      <c r="L114" s="14">
        <f t="shared" si="7"/>
        <v>18000</v>
      </c>
      <c r="M114" s="18" t="s">
        <v>14</v>
      </c>
    </row>
    <row r="115" spans="1:13" ht="19.5">
      <c r="A115" s="13">
        <v>3</v>
      </c>
      <c r="B115" s="19" t="s">
        <v>278</v>
      </c>
      <c r="C115" s="19" t="s">
        <v>164</v>
      </c>
      <c r="D115" s="3">
        <v>7</v>
      </c>
      <c r="E115" s="15">
        <v>71832</v>
      </c>
      <c r="F115" s="15">
        <v>50000</v>
      </c>
      <c r="G115" s="14">
        <f t="shared" si="6"/>
        <v>2000</v>
      </c>
      <c r="H115" s="15">
        <v>24000</v>
      </c>
      <c r="I115" s="15"/>
      <c r="J115" s="15"/>
      <c r="K115" s="17"/>
      <c r="L115" s="14">
        <f t="shared" si="7"/>
        <v>24000</v>
      </c>
      <c r="M115" s="18" t="s">
        <v>14</v>
      </c>
    </row>
    <row r="116" spans="1:13" ht="19.5">
      <c r="A116" s="13">
        <v>4</v>
      </c>
      <c r="B116" s="121" t="s">
        <v>162</v>
      </c>
      <c r="C116" s="121" t="s">
        <v>163</v>
      </c>
      <c r="D116" s="122">
        <v>7</v>
      </c>
      <c r="E116" s="114">
        <v>446872</v>
      </c>
      <c r="F116" s="114">
        <v>300000</v>
      </c>
      <c r="G116" s="125">
        <f t="shared" si="6"/>
        <v>12000</v>
      </c>
      <c r="H116" s="114">
        <v>95040</v>
      </c>
      <c r="I116" s="114">
        <v>95040</v>
      </c>
      <c r="J116" s="114">
        <v>95682</v>
      </c>
      <c r="K116" s="123">
        <v>2238</v>
      </c>
      <c r="L116" s="112">
        <f t="shared" si="7"/>
        <v>0</v>
      </c>
      <c r="M116" s="110" t="s">
        <v>52</v>
      </c>
    </row>
    <row r="117" spans="1:13" ht="19.5" customHeight="1">
      <c r="A117" s="69">
        <v>5</v>
      </c>
      <c r="B117" s="121" t="s">
        <v>281</v>
      </c>
      <c r="C117" s="121" t="s">
        <v>165</v>
      </c>
      <c r="D117" s="122">
        <v>7</v>
      </c>
      <c r="E117" s="114">
        <v>73902</v>
      </c>
      <c r="F117" s="114">
        <v>50000</v>
      </c>
      <c r="G117" s="125">
        <f t="shared" si="6"/>
        <v>2000</v>
      </c>
      <c r="H117" s="114">
        <v>31680</v>
      </c>
      <c r="I117" s="114">
        <v>15829</v>
      </c>
      <c r="J117" s="114"/>
      <c r="K117" s="123">
        <v>491</v>
      </c>
      <c r="L117" s="112">
        <f t="shared" si="7"/>
        <v>0</v>
      </c>
      <c r="M117" s="110" t="s">
        <v>52</v>
      </c>
    </row>
    <row r="118" spans="1:13" ht="19.5">
      <c r="A118" s="13">
        <v>6</v>
      </c>
      <c r="B118" s="19" t="s">
        <v>166</v>
      </c>
      <c r="C118" s="19" t="s">
        <v>167</v>
      </c>
      <c r="D118" s="3">
        <v>7</v>
      </c>
      <c r="E118" s="15">
        <v>1099410</v>
      </c>
      <c r="F118" s="15">
        <v>1000000</v>
      </c>
      <c r="G118" s="14">
        <f t="shared" si="6"/>
        <v>40000</v>
      </c>
      <c r="H118" s="15">
        <v>300300</v>
      </c>
      <c r="I118" s="15">
        <v>480000</v>
      </c>
      <c r="J118" s="15"/>
      <c r="K118" s="17"/>
      <c r="L118" s="14">
        <f t="shared" si="7"/>
        <v>179700</v>
      </c>
      <c r="M118" s="18" t="s">
        <v>14</v>
      </c>
    </row>
    <row r="119" spans="1:13" ht="19.5">
      <c r="A119" s="13">
        <v>7</v>
      </c>
      <c r="B119" s="121" t="s">
        <v>170</v>
      </c>
      <c r="C119" s="121" t="s">
        <v>292</v>
      </c>
      <c r="D119" s="122">
        <v>7</v>
      </c>
      <c r="E119" s="114">
        <v>217181</v>
      </c>
      <c r="F119" s="114">
        <v>150000</v>
      </c>
      <c r="G119" s="112">
        <f t="shared" si="6"/>
        <v>6000</v>
      </c>
      <c r="H119" s="114">
        <v>47520</v>
      </c>
      <c r="I119" s="114">
        <v>96124</v>
      </c>
      <c r="J119" s="114"/>
      <c r="K119" s="123">
        <v>356</v>
      </c>
      <c r="L119" s="112">
        <f t="shared" si="7"/>
        <v>0</v>
      </c>
      <c r="M119" s="110" t="s">
        <v>52</v>
      </c>
    </row>
    <row r="120" spans="1:13" ht="19.5">
      <c r="A120" s="13">
        <v>8</v>
      </c>
      <c r="B120" s="121" t="s">
        <v>171</v>
      </c>
      <c r="C120" s="121" t="s">
        <v>172</v>
      </c>
      <c r="D120" s="122">
        <v>7</v>
      </c>
      <c r="E120" s="114">
        <v>409076</v>
      </c>
      <c r="F120" s="114">
        <v>400000</v>
      </c>
      <c r="G120" s="112">
        <f t="shared" si="6"/>
        <v>16000</v>
      </c>
      <c r="H120" s="114">
        <v>245730</v>
      </c>
      <c r="I120" s="114">
        <v>115794</v>
      </c>
      <c r="J120" s="114"/>
      <c r="K120" s="123">
        <v>22476</v>
      </c>
      <c r="L120" s="112">
        <f t="shared" si="7"/>
        <v>0</v>
      </c>
      <c r="M120" s="18" t="s">
        <v>52</v>
      </c>
    </row>
    <row r="121" spans="1:13" ht="19.5">
      <c r="A121" s="13">
        <v>9</v>
      </c>
      <c r="B121" s="121" t="s">
        <v>173</v>
      </c>
      <c r="C121" s="121" t="s">
        <v>174</v>
      </c>
      <c r="D121" s="122">
        <v>7</v>
      </c>
      <c r="E121" s="114">
        <v>631012</v>
      </c>
      <c r="F121" s="114">
        <v>500000</v>
      </c>
      <c r="G121" s="112">
        <f t="shared" si="6"/>
        <v>20000</v>
      </c>
      <c r="H121" s="114">
        <v>158400</v>
      </c>
      <c r="I121" s="114">
        <v>290600</v>
      </c>
      <c r="J121" s="114"/>
      <c r="K121" s="114">
        <v>31000</v>
      </c>
      <c r="L121" s="112">
        <f t="shared" si="7"/>
        <v>0</v>
      </c>
      <c r="M121" s="110" t="s">
        <v>52</v>
      </c>
    </row>
    <row r="122" spans="1:13" ht="19.5">
      <c r="A122" s="13">
        <v>10</v>
      </c>
      <c r="B122" s="121" t="s">
        <v>175</v>
      </c>
      <c r="C122" s="121" t="s">
        <v>176</v>
      </c>
      <c r="D122" s="122">
        <v>7</v>
      </c>
      <c r="E122" s="114">
        <v>405409</v>
      </c>
      <c r="F122" s="114">
        <v>110000</v>
      </c>
      <c r="G122" s="112">
        <f t="shared" si="6"/>
        <v>4400</v>
      </c>
      <c r="H122" s="114">
        <v>95040</v>
      </c>
      <c r="I122" s="114">
        <v>10560</v>
      </c>
      <c r="J122" s="114"/>
      <c r="K122" s="114"/>
      <c r="L122" s="112">
        <f t="shared" si="7"/>
        <v>0</v>
      </c>
      <c r="M122" s="110" t="s">
        <v>52</v>
      </c>
    </row>
    <row r="123" spans="1:13" ht="19.5">
      <c r="A123" s="13">
        <v>11</v>
      </c>
      <c r="B123" s="19" t="s">
        <v>177</v>
      </c>
      <c r="C123" s="19" t="s">
        <v>178</v>
      </c>
      <c r="D123" s="3">
        <v>7</v>
      </c>
      <c r="E123" s="15">
        <v>882830</v>
      </c>
      <c r="F123" s="15">
        <v>700000</v>
      </c>
      <c r="G123" s="14">
        <f t="shared" si="6"/>
        <v>28000</v>
      </c>
      <c r="H123" s="15">
        <v>221760</v>
      </c>
      <c r="I123" s="15"/>
      <c r="J123" s="15"/>
      <c r="K123" s="15"/>
      <c r="L123" s="14">
        <f t="shared" si="7"/>
        <v>450240</v>
      </c>
      <c r="M123" s="18" t="s">
        <v>14</v>
      </c>
    </row>
    <row r="124" spans="1:13" ht="19.5">
      <c r="A124" s="13">
        <v>12</v>
      </c>
      <c r="B124" s="121" t="s">
        <v>179</v>
      </c>
      <c r="C124" s="121" t="s">
        <v>180</v>
      </c>
      <c r="D124" s="122">
        <v>7</v>
      </c>
      <c r="E124" s="114">
        <v>614699</v>
      </c>
      <c r="F124" s="114">
        <v>490000</v>
      </c>
      <c r="G124" s="112">
        <f t="shared" si="6"/>
        <v>19600</v>
      </c>
      <c r="H124" s="114">
        <v>158400</v>
      </c>
      <c r="I124" s="114">
        <v>308110</v>
      </c>
      <c r="J124" s="114"/>
      <c r="K124" s="114">
        <v>3890</v>
      </c>
      <c r="L124" s="112">
        <f t="shared" si="7"/>
        <v>0</v>
      </c>
      <c r="M124" s="110" t="s">
        <v>52</v>
      </c>
    </row>
    <row r="125" spans="1:13" ht="19.5">
      <c r="A125" s="13">
        <v>13</v>
      </c>
      <c r="B125" s="121" t="s">
        <v>181</v>
      </c>
      <c r="C125" s="121" t="s">
        <v>182</v>
      </c>
      <c r="D125" s="122">
        <v>7</v>
      </c>
      <c r="E125" s="114">
        <v>385914</v>
      </c>
      <c r="F125" s="114">
        <v>300000</v>
      </c>
      <c r="G125" s="112">
        <f t="shared" si="6"/>
        <v>12000</v>
      </c>
      <c r="H125" s="114">
        <v>99000</v>
      </c>
      <c r="I125" s="114">
        <v>57600</v>
      </c>
      <c r="J125" s="114">
        <v>103172</v>
      </c>
      <c r="K125" s="114">
        <v>28228</v>
      </c>
      <c r="L125" s="112">
        <f t="shared" si="7"/>
        <v>0</v>
      </c>
      <c r="M125" s="110" t="s">
        <v>52</v>
      </c>
    </row>
    <row r="126" spans="1:13" ht="19.5">
      <c r="A126" s="13">
        <v>14</v>
      </c>
      <c r="B126" s="121" t="s">
        <v>183</v>
      </c>
      <c r="C126" s="121" t="s">
        <v>184</v>
      </c>
      <c r="D126" s="122">
        <v>7</v>
      </c>
      <c r="E126" s="114">
        <v>645077</v>
      </c>
      <c r="F126" s="114">
        <v>500000</v>
      </c>
      <c r="G126" s="112">
        <f t="shared" si="6"/>
        <v>20000</v>
      </c>
      <c r="H126" s="114">
        <v>158400</v>
      </c>
      <c r="I126" s="114">
        <v>158400</v>
      </c>
      <c r="J126" s="114">
        <v>154505</v>
      </c>
      <c r="K126" s="114">
        <v>8695</v>
      </c>
      <c r="L126" s="112">
        <f t="shared" si="7"/>
        <v>0</v>
      </c>
      <c r="M126" s="110" t="s">
        <v>52</v>
      </c>
    </row>
    <row r="127" spans="1:13" ht="19.5">
      <c r="A127" s="13">
        <v>15</v>
      </c>
      <c r="B127" s="19" t="s">
        <v>185</v>
      </c>
      <c r="C127" s="19" t="s">
        <v>186</v>
      </c>
      <c r="D127" s="3">
        <v>7</v>
      </c>
      <c r="E127" s="15">
        <v>137797</v>
      </c>
      <c r="F127" s="15">
        <v>100000</v>
      </c>
      <c r="G127" s="14">
        <f t="shared" si="6"/>
        <v>4000</v>
      </c>
      <c r="H127" s="15">
        <v>31680</v>
      </c>
      <c r="I127" s="15">
        <v>35000</v>
      </c>
      <c r="J127" s="15"/>
      <c r="K127" s="15"/>
      <c r="L127" s="14">
        <f t="shared" si="7"/>
        <v>29320</v>
      </c>
      <c r="M127" s="18" t="s">
        <v>14</v>
      </c>
    </row>
    <row r="128" spans="1:13" ht="19.5">
      <c r="A128" s="13">
        <v>16</v>
      </c>
      <c r="B128" s="19" t="s">
        <v>187</v>
      </c>
      <c r="C128" s="19" t="s">
        <v>188</v>
      </c>
      <c r="D128" s="3">
        <v>7</v>
      </c>
      <c r="E128" s="15">
        <v>332403</v>
      </c>
      <c r="F128" s="15">
        <v>300000</v>
      </c>
      <c r="G128" s="14">
        <f t="shared" si="6"/>
        <v>12000</v>
      </c>
      <c r="H128" s="15">
        <v>200000</v>
      </c>
      <c r="I128" s="15"/>
      <c r="J128" s="15"/>
      <c r="K128" s="15"/>
      <c r="L128" s="14">
        <f t="shared" si="7"/>
        <v>88000</v>
      </c>
      <c r="M128" s="18" t="s">
        <v>14</v>
      </c>
    </row>
    <row r="129" spans="1:13" ht="19.5">
      <c r="A129" s="13">
        <v>17</v>
      </c>
      <c r="B129" s="121" t="s">
        <v>272</v>
      </c>
      <c r="C129" s="121" t="s">
        <v>189</v>
      </c>
      <c r="D129" s="122">
        <v>7</v>
      </c>
      <c r="E129" s="114">
        <v>880862</v>
      </c>
      <c r="F129" s="114">
        <v>700000</v>
      </c>
      <c r="G129" s="112">
        <f t="shared" si="6"/>
        <v>28000</v>
      </c>
      <c r="H129" s="114">
        <v>221760</v>
      </c>
      <c r="I129" s="114">
        <v>350000</v>
      </c>
      <c r="J129" s="114">
        <v>95804</v>
      </c>
      <c r="K129" s="114">
        <v>4436</v>
      </c>
      <c r="L129" s="112">
        <f t="shared" si="7"/>
        <v>0</v>
      </c>
      <c r="M129" s="110" t="s">
        <v>52</v>
      </c>
    </row>
    <row r="130" spans="1:13" ht="19.5">
      <c r="A130" s="13">
        <v>18</v>
      </c>
      <c r="B130" s="19" t="s">
        <v>190</v>
      </c>
      <c r="C130" s="19" t="s">
        <v>191</v>
      </c>
      <c r="D130" s="3">
        <v>7</v>
      </c>
      <c r="E130" s="15">
        <v>910685</v>
      </c>
      <c r="F130" s="15">
        <v>700000</v>
      </c>
      <c r="G130" s="14">
        <f t="shared" si="6"/>
        <v>28000</v>
      </c>
      <c r="H130" s="15">
        <v>271760</v>
      </c>
      <c r="I130" s="15">
        <v>294000</v>
      </c>
      <c r="J130" s="15"/>
      <c r="K130" s="15"/>
      <c r="L130" s="14">
        <f t="shared" si="7"/>
        <v>106240</v>
      </c>
      <c r="M130" s="18" t="s">
        <v>14</v>
      </c>
    </row>
    <row r="131" spans="1:13" ht="19.5">
      <c r="A131" s="13">
        <v>19</v>
      </c>
      <c r="B131" s="121" t="s">
        <v>192</v>
      </c>
      <c r="C131" s="121" t="s">
        <v>193</v>
      </c>
      <c r="D131" s="122">
        <v>7</v>
      </c>
      <c r="E131" s="114">
        <v>626045</v>
      </c>
      <c r="F131" s="114">
        <v>450000</v>
      </c>
      <c r="G131" s="112">
        <f t="shared" si="6"/>
        <v>18000</v>
      </c>
      <c r="H131" s="114">
        <v>158400</v>
      </c>
      <c r="I131" s="114">
        <v>200000</v>
      </c>
      <c r="J131" s="114">
        <v>69170</v>
      </c>
      <c r="K131" s="114">
        <v>4430</v>
      </c>
      <c r="L131" s="112">
        <f t="shared" si="7"/>
        <v>0</v>
      </c>
      <c r="M131" s="110" t="s">
        <v>52</v>
      </c>
    </row>
    <row r="132" spans="1:13" ht="19.5">
      <c r="A132" s="13">
        <v>20</v>
      </c>
      <c r="B132" s="121" t="s">
        <v>273</v>
      </c>
      <c r="C132" s="121" t="s">
        <v>403</v>
      </c>
      <c r="D132" s="122">
        <v>7</v>
      </c>
      <c r="E132" s="114"/>
      <c r="F132" s="126">
        <v>50000</v>
      </c>
      <c r="G132" s="127">
        <f t="shared" si="6"/>
        <v>2000</v>
      </c>
      <c r="H132" s="126">
        <v>47350</v>
      </c>
      <c r="I132" s="126"/>
      <c r="J132" s="126"/>
      <c r="K132" s="126">
        <v>650</v>
      </c>
      <c r="L132" s="112">
        <f t="shared" si="7"/>
        <v>0</v>
      </c>
      <c r="M132" s="110" t="s">
        <v>52</v>
      </c>
    </row>
    <row r="133" spans="1:13" ht="19.5">
      <c r="A133" s="13">
        <v>21</v>
      </c>
      <c r="B133" s="121" t="s">
        <v>274</v>
      </c>
      <c r="C133" s="121" t="s">
        <v>186</v>
      </c>
      <c r="D133" s="122">
        <v>7</v>
      </c>
      <c r="E133" s="114">
        <v>1096189</v>
      </c>
      <c r="F133" s="126">
        <v>850000</v>
      </c>
      <c r="G133" s="127">
        <f t="shared" si="6"/>
        <v>34000</v>
      </c>
      <c r="H133" s="126"/>
      <c r="I133" s="126"/>
      <c r="J133" s="126">
        <v>806012</v>
      </c>
      <c r="K133" s="126">
        <v>9988</v>
      </c>
      <c r="L133" s="112">
        <f t="shared" si="7"/>
        <v>0</v>
      </c>
      <c r="M133" s="110" t="s">
        <v>52</v>
      </c>
    </row>
    <row r="134" spans="1:13" ht="19.5">
      <c r="A134" s="13">
        <v>22</v>
      </c>
      <c r="B134" s="128" t="s">
        <v>279</v>
      </c>
      <c r="C134" s="121" t="s">
        <v>404</v>
      </c>
      <c r="D134" s="122">
        <v>7</v>
      </c>
      <c r="E134" s="114"/>
      <c r="F134" s="129">
        <v>500000</v>
      </c>
      <c r="G134" s="130">
        <f t="shared" si="6"/>
        <v>20000</v>
      </c>
      <c r="H134" s="126">
        <v>158400</v>
      </c>
      <c r="I134" s="126"/>
      <c r="J134" s="126">
        <v>319770</v>
      </c>
      <c r="K134" s="126">
        <v>1830</v>
      </c>
      <c r="L134" s="112">
        <f t="shared" si="7"/>
        <v>0</v>
      </c>
      <c r="M134" s="110" t="s">
        <v>52</v>
      </c>
    </row>
    <row r="135" spans="1:13" ht="19.5">
      <c r="A135" s="13">
        <v>23</v>
      </c>
      <c r="B135" s="19" t="s">
        <v>275</v>
      </c>
      <c r="C135" s="19"/>
      <c r="D135" s="3">
        <v>7</v>
      </c>
      <c r="E135" s="15"/>
      <c r="F135" s="89">
        <v>350000</v>
      </c>
      <c r="G135" s="90">
        <f>F135*4%</f>
        <v>14000</v>
      </c>
      <c r="H135" s="89"/>
      <c r="I135" s="89"/>
      <c r="J135" s="89"/>
      <c r="K135" s="89"/>
      <c r="L135" s="14">
        <f>F135-(G135+H135+I135+J135+K135)</f>
        <v>336000</v>
      </c>
      <c r="M135" s="18" t="s">
        <v>14</v>
      </c>
    </row>
    <row r="136" spans="1:13" ht="19.5">
      <c r="A136" s="13">
        <v>24</v>
      </c>
      <c r="B136" s="19" t="s">
        <v>276</v>
      </c>
      <c r="C136" s="19"/>
      <c r="D136" s="3">
        <v>7</v>
      </c>
      <c r="E136" s="15"/>
      <c r="F136" s="89">
        <v>150000</v>
      </c>
      <c r="G136" s="90">
        <f>F136*4%</f>
        <v>6000</v>
      </c>
      <c r="H136" s="89"/>
      <c r="I136" s="89"/>
      <c r="J136" s="89"/>
      <c r="K136" s="89"/>
      <c r="L136" s="90">
        <f>F136-(G136+H136+I136+J136+K136)</f>
        <v>144000</v>
      </c>
      <c r="M136" s="18" t="s">
        <v>14</v>
      </c>
    </row>
    <row r="137" spans="1:13" ht="18">
      <c r="A137" s="13"/>
      <c r="B137" s="4"/>
      <c r="C137" s="210" t="s">
        <v>227</v>
      </c>
      <c r="D137" s="210"/>
      <c r="E137" s="45">
        <f>SUM(E113:E131)</f>
        <v>9130566</v>
      </c>
      <c r="F137" s="45">
        <f>SUM(F113:F136)</f>
        <v>8900000</v>
      </c>
      <c r="G137" s="46">
        <f>SUM(G113:G131)</f>
        <v>280000</v>
      </c>
      <c r="H137" s="45">
        <f>SUM(H113:H131)</f>
        <v>2664070</v>
      </c>
      <c r="I137" s="45">
        <f>SUM(I113:I131)</f>
        <v>2535857</v>
      </c>
      <c r="J137" s="45"/>
      <c r="K137" s="45"/>
      <c r="L137" s="46">
        <f>SUM(L113:L131)</f>
        <v>895500</v>
      </c>
      <c r="M137" s="18"/>
    </row>
    <row r="138" spans="1:13" ht="18">
      <c r="A138" s="13"/>
      <c r="B138" s="4"/>
      <c r="C138" s="157"/>
      <c r="D138" s="157"/>
      <c r="E138" s="158"/>
      <c r="F138" s="158"/>
      <c r="G138" s="159"/>
      <c r="H138" s="158"/>
      <c r="I138" s="158"/>
      <c r="J138" s="158"/>
      <c r="K138" s="158"/>
      <c r="L138" s="159"/>
      <c r="M138" s="18"/>
    </row>
    <row r="139" spans="1:13" ht="18">
      <c r="A139" s="96">
        <v>1</v>
      </c>
      <c r="B139" s="119" t="s">
        <v>247</v>
      </c>
      <c r="C139" s="110" t="s">
        <v>86</v>
      </c>
      <c r="D139" s="120">
        <v>4</v>
      </c>
      <c r="E139" s="112">
        <v>310328</v>
      </c>
      <c r="F139" s="112">
        <v>190000</v>
      </c>
      <c r="G139" s="112">
        <f t="shared" ref="G139:G141" si="8">F139*4%</f>
        <v>7600</v>
      </c>
      <c r="H139" s="112">
        <v>65000</v>
      </c>
      <c r="I139" s="112"/>
      <c r="J139" s="112">
        <v>114664</v>
      </c>
      <c r="K139" s="112">
        <v>2736</v>
      </c>
      <c r="L139" s="112">
        <f>F139-(G139+H139+I139+J139+K139)</f>
        <v>0</v>
      </c>
      <c r="M139" s="110" t="s">
        <v>52</v>
      </c>
    </row>
    <row r="140" spans="1:13" ht="18.75">
      <c r="A140" s="96">
        <v>2</v>
      </c>
      <c r="B140" s="33" t="s">
        <v>271</v>
      </c>
      <c r="C140" s="18" t="s">
        <v>87</v>
      </c>
      <c r="D140" s="27">
        <v>4</v>
      </c>
      <c r="E140" s="14">
        <v>1102599</v>
      </c>
      <c r="F140" s="14">
        <v>800000</v>
      </c>
      <c r="G140" s="14">
        <f t="shared" si="8"/>
        <v>32000</v>
      </c>
      <c r="H140" s="14">
        <v>350000</v>
      </c>
      <c r="I140" s="14"/>
      <c r="J140" s="14"/>
      <c r="K140" s="14"/>
      <c r="L140" s="14">
        <f>F140-(G140+H140+I140+J140+K140)</f>
        <v>418000</v>
      </c>
      <c r="M140" s="18" t="s">
        <v>14</v>
      </c>
    </row>
    <row r="141" spans="1:13" ht="19.5">
      <c r="A141" s="96">
        <v>3</v>
      </c>
      <c r="B141" s="121" t="s">
        <v>232</v>
      </c>
      <c r="C141" s="160" t="s">
        <v>234</v>
      </c>
      <c r="D141" s="161">
        <v>4</v>
      </c>
      <c r="E141" s="114">
        <v>513209</v>
      </c>
      <c r="F141" s="114">
        <v>400000</v>
      </c>
      <c r="G141" s="112">
        <f t="shared" si="8"/>
        <v>16000</v>
      </c>
      <c r="H141" s="114">
        <v>192000</v>
      </c>
      <c r="I141" s="114"/>
      <c r="J141" s="114">
        <v>189825</v>
      </c>
      <c r="K141" s="123">
        <v>2175</v>
      </c>
      <c r="L141" s="112">
        <f>F141-(G141+H141+I141+J141+K141)</f>
        <v>0</v>
      </c>
      <c r="M141" s="110" t="s">
        <v>52</v>
      </c>
    </row>
    <row r="142" spans="1:13" ht="19.5">
      <c r="A142" s="96">
        <v>4</v>
      </c>
      <c r="B142" s="86" t="s">
        <v>101</v>
      </c>
      <c r="C142" s="19" t="s">
        <v>102</v>
      </c>
      <c r="D142" s="3">
        <v>5</v>
      </c>
      <c r="E142" s="15">
        <v>502616</v>
      </c>
      <c r="F142" s="15">
        <v>400000</v>
      </c>
      <c r="G142" s="14">
        <f>F142*4%</f>
        <v>16000</v>
      </c>
      <c r="H142" s="15">
        <v>200000</v>
      </c>
      <c r="I142" s="15"/>
      <c r="J142" s="15"/>
      <c r="K142" s="17"/>
      <c r="L142" s="14">
        <f t="shared" ref="L142:L151" si="9">F142-(G142+H142+I142+J142+K142)</f>
        <v>184000</v>
      </c>
      <c r="M142" s="18" t="s">
        <v>14</v>
      </c>
    </row>
    <row r="143" spans="1:13" ht="19.5">
      <c r="A143" s="96">
        <v>5</v>
      </c>
      <c r="B143" s="121" t="s">
        <v>127</v>
      </c>
      <c r="C143" s="131" t="s">
        <v>111</v>
      </c>
      <c r="D143" s="132">
        <v>5</v>
      </c>
      <c r="E143" s="133">
        <v>572112</v>
      </c>
      <c r="F143" s="133">
        <v>350000</v>
      </c>
      <c r="G143" s="116">
        <f>F143*4%</f>
        <v>14000</v>
      </c>
      <c r="H143" s="133">
        <v>250000</v>
      </c>
      <c r="I143" s="133"/>
      <c r="J143" s="133">
        <v>83276</v>
      </c>
      <c r="K143" s="134">
        <v>2724</v>
      </c>
      <c r="L143" s="116">
        <f t="shared" si="9"/>
        <v>0</v>
      </c>
      <c r="M143" s="110" t="s">
        <v>52</v>
      </c>
    </row>
    <row r="144" spans="1:13" ht="19.5">
      <c r="A144" s="96">
        <v>6</v>
      </c>
      <c r="B144" s="86" t="s">
        <v>266</v>
      </c>
      <c r="C144" s="86" t="s">
        <v>104</v>
      </c>
      <c r="D144" s="100">
        <v>5</v>
      </c>
      <c r="E144" s="101">
        <v>388922</v>
      </c>
      <c r="F144" s="101">
        <v>300000</v>
      </c>
      <c r="G144" s="84">
        <f>F144*4%</f>
        <v>12000</v>
      </c>
      <c r="H144" s="101">
        <v>150000</v>
      </c>
      <c r="I144" s="101"/>
      <c r="J144" s="101"/>
      <c r="K144" s="102"/>
      <c r="L144" s="84">
        <f t="shared" si="9"/>
        <v>138000</v>
      </c>
      <c r="M144" s="18" t="s">
        <v>14</v>
      </c>
    </row>
    <row r="145" spans="1:13" ht="19.5">
      <c r="A145" s="96">
        <v>7</v>
      </c>
      <c r="B145" s="19" t="s">
        <v>149</v>
      </c>
      <c r="C145" s="19" t="s">
        <v>150</v>
      </c>
      <c r="D145" s="3">
        <v>6</v>
      </c>
      <c r="E145" s="15">
        <v>835485</v>
      </c>
      <c r="F145" s="15">
        <v>500000</v>
      </c>
      <c r="G145" s="14">
        <f>F145*4%</f>
        <v>20000</v>
      </c>
      <c r="H145" s="15">
        <v>158400</v>
      </c>
      <c r="I145" s="15"/>
      <c r="J145" s="15"/>
      <c r="K145" s="17"/>
      <c r="L145" s="14">
        <f t="shared" si="9"/>
        <v>321600</v>
      </c>
      <c r="M145" s="18" t="s">
        <v>14</v>
      </c>
    </row>
    <row r="146" spans="1:13" ht="19.5">
      <c r="A146" s="96">
        <v>8</v>
      </c>
      <c r="B146" s="88" t="s">
        <v>157</v>
      </c>
      <c r="C146" s="19" t="s">
        <v>154</v>
      </c>
      <c r="D146" s="3">
        <v>6</v>
      </c>
      <c r="E146" s="15">
        <v>1724671</v>
      </c>
      <c r="F146" s="15">
        <v>1500000</v>
      </c>
      <c r="G146" s="14">
        <f>F146*4%</f>
        <v>60000</v>
      </c>
      <c r="H146" s="15">
        <v>450450</v>
      </c>
      <c r="I146" s="15">
        <v>450450</v>
      </c>
      <c r="J146" s="15"/>
      <c r="K146" s="17"/>
      <c r="L146" s="14">
        <f t="shared" si="9"/>
        <v>539100</v>
      </c>
      <c r="M146" s="18" t="s">
        <v>14</v>
      </c>
    </row>
    <row r="147" spans="1:13" ht="19.5">
      <c r="A147" s="96">
        <v>9</v>
      </c>
      <c r="B147" s="19" t="s">
        <v>144</v>
      </c>
      <c r="C147" s="19" t="s">
        <v>145</v>
      </c>
      <c r="D147" s="3">
        <v>6</v>
      </c>
      <c r="E147" s="15">
        <v>694223</v>
      </c>
      <c r="F147" s="15">
        <v>500000</v>
      </c>
      <c r="G147" s="14">
        <f>F147*4%</f>
        <v>20000</v>
      </c>
      <c r="H147" s="15">
        <v>158400</v>
      </c>
      <c r="I147" s="15">
        <v>158400</v>
      </c>
      <c r="J147" s="15"/>
      <c r="K147" s="17"/>
      <c r="L147" s="14">
        <f t="shared" si="9"/>
        <v>163200</v>
      </c>
      <c r="M147" s="18" t="s">
        <v>14</v>
      </c>
    </row>
    <row r="148" spans="1:13" ht="19.5">
      <c r="A148" s="96">
        <v>10</v>
      </c>
      <c r="B148" s="88" t="s">
        <v>151</v>
      </c>
      <c r="C148" s="19" t="s">
        <v>152</v>
      </c>
      <c r="D148" s="3">
        <v>6</v>
      </c>
      <c r="E148" s="15">
        <v>678195</v>
      </c>
      <c r="F148" s="15">
        <v>500000</v>
      </c>
      <c r="G148" s="14">
        <f>F148*4%</f>
        <v>20000</v>
      </c>
      <c r="H148" s="15">
        <v>158400</v>
      </c>
      <c r="I148" s="15"/>
      <c r="J148" s="15"/>
      <c r="K148" s="17"/>
      <c r="L148" s="14">
        <f t="shared" si="9"/>
        <v>321600</v>
      </c>
      <c r="M148" s="18" t="s">
        <v>14</v>
      </c>
    </row>
    <row r="149" spans="1:13" ht="19.5">
      <c r="A149" s="96">
        <v>11</v>
      </c>
      <c r="B149" s="131" t="s">
        <v>290</v>
      </c>
      <c r="C149" s="121" t="s">
        <v>118</v>
      </c>
      <c r="D149" s="122">
        <v>5</v>
      </c>
      <c r="E149" s="114">
        <v>21859.599999999999</v>
      </c>
      <c r="F149" s="114">
        <v>170000</v>
      </c>
      <c r="G149" s="112">
        <f>F149*4%</f>
        <v>6800</v>
      </c>
      <c r="H149" s="114">
        <v>100000</v>
      </c>
      <c r="I149" s="114"/>
      <c r="J149" s="114">
        <v>62261</v>
      </c>
      <c r="K149" s="123">
        <v>939</v>
      </c>
      <c r="L149" s="112">
        <f t="shared" si="9"/>
        <v>0</v>
      </c>
      <c r="M149" s="110" t="s">
        <v>52</v>
      </c>
    </row>
    <row r="150" spans="1:13" ht="19.5">
      <c r="A150" s="96">
        <v>12</v>
      </c>
      <c r="B150" s="131" t="s">
        <v>295</v>
      </c>
      <c r="C150" s="121" t="s">
        <v>296</v>
      </c>
      <c r="D150" s="122">
        <v>1</v>
      </c>
      <c r="E150" s="114">
        <v>190142</v>
      </c>
      <c r="F150" s="114">
        <v>150000</v>
      </c>
      <c r="G150" s="112">
        <f>F150*4%</f>
        <v>6000</v>
      </c>
      <c r="H150" s="114">
        <v>143135</v>
      </c>
      <c r="I150" s="114"/>
      <c r="J150" s="114"/>
      <c r="K150" s="123">
        <v>865</v>
      </c>
      <c r="L150" s="112">
        <f t="shared" si="9"/>
        <v>0</v>
      </c>
      <c r="M150" s="110" t="s">
        <v>52</v>
      </c>
    </row>
    <row r="151" spans="1:13" ht="19.5">
      <c r="A151" s="96">
        <v>13</v>
      </c>
      <c r="B151" s="19" t="s">
        <v>168</v>
      </c>
      <c r="C151" s="19" t="s">
        <v>169</v>
      </c>
      <c r="D151" s="3">
        <v>7</v>
      </c>
      <c r="E151" s="15">
        <v>627525</v>
      </c>
      <c r="F151" s="15">
        <v>500000</v>
      </c>
      <c r="G151" s="14">
        <f>F151*4%</f>
        <v>20000</v>
      </c>
      <c r="H151" s="15">
        <v>158400</v>
      </c>
      <c r="I151" s="15"/>
      <c r="J151" s="15"/>
      <c r="K151" s="17"/>
      <c r="L151" s="14">
        <f t="shared" si="9"/>
        <v>321600</v>
      </c>
      <c r="M151" s="18" t="s">
        <v>14</v>
      </c>
    </row>
    <row r="152" spans="1:13" ht="18">
      <c r="A152" s="165"/>
      <c r="B152" s="166"/>
      <c r="C152" s="166"/>
      <c r="D152" s="167"/>
      <c r="E152" s="168">
        <f>SUM(E139:E151)</f>
        <v>8161886.5999999996</v>
      </c>
      <c r="F152" s="168">
        <f>SUM(F139:F151)</f>
        <v>6260000</v>
      </c>
      <c r="G152" s="169">
        <f>SUM(G139:G151)</f>
        <v>250400</v>
      </c>
      <c r="H152" s="168">
        <f>SUM(H139:H151)</f>
        <v>2534185</v>
      </c>
      <c r="I152" s="168">
        <f>SUM(I140:I151)</f>
        <v>608850</v>
      </c>
      <c r="J152" s="168">
        <f>SUM(J139:J151)</f>
        <v>450026</v>
      </c>
      <c r="K152" s="170">
        <f>SUM(K139:K151)</f>
        <v>9439</v>
      </c>
      <c r="L152" s="169">
        <f>SUM(L140:L151)</f>
        <v>2407100</v>
      </c>
      <c r="M152" s="171"/>
    </row>
    <row r="153" spans="1:13">
      <c r="G153" s="36"/>
    </row>
    <row r="156" spans="1:13">
      <c r="B156" s="35"/>
      <c r="C156" s="35"/>
    </row>
    <row r="157" spans="1:13">
      <c r="B157" s="35"/>
      <c r="C157" s="35"/>
    </row>
  </sheetData>
  <mergeCells count="19">
    <mergeCell ref="C99:D99"/>
    <mergeCell ref="C111:D111"/>
    <mergeCell ref="C137:D137"/>
    <mergeCell ref="C18:D18"/>
    <mergeCell ref="C34:D34"/>
    <mergeCell ref="B60:D60"/>
    <mergeCell ref="C72:D72"/>
    <mergeCell ref="A3:A4"/>
    <mergeCell ref="H3:H4"/>
    <mergeCell ref="I3:I4"/>
    <mergeCell ref="L3:L4"/>
    <mergeCell ref="M3:M4"/>
    <mergeCell ref="B3:B4"/>
    <mergeCell ref="C3:C4"/>
    <mergeCell ref="D3:D4"/>
    <mergeCell ref="E3:E4"/>
    <mergeCell ref="F3:G3"/>
    <mergeCell ref="J3:J4"/>
    <mergeCell ref="K3:K4"/>
  </mergeCells>
  <printOptions horizontalCentered="1" verticalCentered="1" gridLines="1"/>
  <pageMargins left="0" right="0" top="0" bottom="0" header="0" footer="0"/>
  <pageSetup paperSize="9" scale="75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1"/>
  <sheetViews>
    <sheetView workbookViewId="0">
      <pane ySplit="3" topLeftCell="A23" activePane="bottomLeft" state="frozen"/>
      <selection pane="bottomLeft" activeCell="C38" sqref="C38"/>
    </sheetView>
  </sheetViews>
  <sheetFormatPr defaultRowHeight="15"/>
  <cols>
    <col min="1" max="1" width="4.85546875" customWidth="1"/>
    <col min="2" max="2" width="41.140625" customWidth="1"/>
    <col min="3" max="3" width="18.140625" customWidth="1"/>
    <col min="4" max="4" width="6.140625" customWidth="1"/>
    <col min="5" max="5" width="12.140625" customWidth="1"/>
    <col min="6" max="6" width="14.85546875" customWidth="1"/>
    <col min="7" max="7" width="13.7109375" customWidth="1"/>
    <col min="8" max="8" width="14.28515625" customWidth="1"/>
    <col min="9" max="9" width="12.42578125" customWidth="1"/>
    <col min="10" max="10" width="13.28515625" customWidth="1"/>
    <col min="11" max="11" width="10.28515625" customWidth="1"/>
    <col min="12" max="12" width="13.7109375" customWidth="1"/>
    <col min="13" max="13" width="7.42578125" customWidth="1"/>
  </cols>
  <sheetData>
    <row r="1" spans="1:19" ht="24.75">
      <c r="A1" s="6"/>
      <c r="B1" s="28"/>
      <c r="C1" s="28" t="s">
        <v>226</v>
      </c>
      <c r="D1" s="8"/>
      <c r="E1" s="8"/>
      <c r="F1" s="8"/>
      <c r="G1" s="8"/>
      <c r="H1" s="8"/>
      <c r="I1" s="8"/>
      <c r="J1" s="8"/>
      <c r="K1" s="8"/>
      <c r="L1" s="8"/>
      <c r="M1" s="8"/>
      <c r="N1" s="7"/>
      <c r="O1" s="6"/>
      <c r="P1" s="6"/>
      <c r="Q1" s="6"/>
      <c r="R1" s="6"/>
    </row>
    <row r="2" spans="1:19" ht="19.5">
      <c r="A2" s="218" t="s">
        <v>0</v>
      </c>
      <c r="B2" s="218" t="s">
        <v>1</v>
      </c>
      <c r="C2" s="218" t="s">
        <v>2</v>
      </c>
      <c r="D2" s="218" t="s">
        <v>3</v>
      </c>
      <c r="E2" s="218" t="s">
        <v>4</v>
      </c>
      <c r="F2" s="218" t="s">
        <v>5</v>
      </c>
      <c r="G2" s="218"/>
      <c r="H2" s="218" t="s">
        <v>6</v>
      </c>
      <c r="I2" s="218" t="s">
        <v>7</v>
      </c>
      <c r="J2" s="218" t="s">
        <v>8</v>
      </c>
      <c r="K2" s="221" t="s">
        <v>81</v>
      </c>
      <c r="L2" s="218" t="s">
        <v>82</v>
      </c>
      <c r="M2" s="218" t="s">
        <v>9</v>
      </c>
      <c r="N2" s="6"/>
      <c r="O2" s="6"/>
      <c r="P2" s="6"/>
      <c r="Q2" s="6"/>
      <c r="R2" s="6"/>
    </row>
    <row r="3" spans="1:19" ht="19.5">
      <c r="A3" s="218"/>
      <c r="B3" s="218"/>
      <c r="C3" s="218"/>
      <c r="D3" s="218"/>
      <c r="E3" s="218"/>
      <c r="F3" s="11" t="s">
        <v>10</v>
      </c>
      <c r="G3" s="11" t="s">
        <v>11</v>
      </c>
      <c r="H3" s="218"/>
      <c r="I3" s="218"/>
      <c r="J3" s="218"/>
      <c r="K3" s="222"/>
      <c r="L3" s="218"/>
      <c r="M3" s="218"/>
      <c r="N3" s="6"/>
      <c r="O3" s="6"/>
      <c r="P3" s="6"/>
      <c r="Q3" s="6"/>
      <c r="R3" s="6"/>
    </row>
    <row r="4" spans="1:19" ht="18.75">
      <c r="A4" s="2">
        <v>1</v>
      </c>
      <c r="B4" s="18" t="s">
        <v>229</v>
      </c>
      <c r="C4" s="18" t="s">
        <v>194</v>
      </c>
      <c r="D4" s="14">
        <v>4</v>
      </c>
      <c r="E4" s="14">
        <v>5632212</v>
      </c>
      <c r="F4" s="14">
        <v>4500000</v>
      </c>
      <c r="G4" s="23">
        <f>F4*4%</f>
        <v>180000</v>
      </c>
      <c r="H4" s="84">
        <v>1425600</v>
      </c>
      <c r="I4" s="14">
        <v>1400000</v>
      </c>
      <c r="J4" s="1"/>
      <c r="K4" s="14"/>
      <c r="L4" s="151">
        <f t="shared" ref="L4:L8" si="0">F4-(G4+H4+I4+J4+K4)</f>
        <v>1494400</v>
      </c>
      <c r="M4" s="18" t="s">
        <v>14</v>
      </c>
      <c r="N4" s="6"/>
      <c r="O4" s="6"/>
      <c r="P4" s="6"/>
      <c r="Q4" s="6"/>
      <c r="R4" s="6"/>
    </row>
    <row r="5" spans="1:19" ht="36.75">
      <c r="A5" s="2">
        <v>2</v>
      </c>
      <c r="B5" s="147" t="s">
        <v>399</v>
      </c>
      <c r="C5" s="147" t="s">
        <v>195</v>
      </c>
      <c r="D5" s="148" t="s">
        <v>223</v>
      </c>
      <c r="E5" s="148">
        <v>3248852</v>
      </c>
      <c r="F5" s="148">
        <v>2500000</v>
      </c>
      <c r="G5" s="149">
        <f>F5*4%</f>
        <v>100000</v>
      </c>
      <c r="H5" s="34">
        <v>807840</v>
      </c>
      <c r="I5" s="148">
        <v>800000</v>
      </c>
      <c r="J5" s="150"/>
      <c r="K5" s="148"/>
      <c r="L5" s="151">
        <f t="shared" si="0"/>
        <v>792160</v>
      </c>
      <c r="M5" s="147" t="s">
        <v>17</v>
      </c>
      <c r="N5" s="6"/>
      <c r="O5" s="6"/>
      <c r="P5" s="6"/>
      <c r="Q5" s="6"/>
      <c r="R5" s="6"/>
      <c r="S5" s="6"/>
    </row>
    <row r="6" spans="1:19" ht="18" customHeight="1">
      <c r="A6" s="2">
        <v>3</v>
      </c>
      <c r="B6" s="18" t="s">
        <v>196</v>
      </c>
      <c r="C6" s="18" t="s">
        <v>197</v>
      </c>
      <c r="D6" s="14">
        <v>6</v>
      </c>
      <c r="E6" s="14">
        <v>4080981</v>
      </c>
      <c r="F6" s="14">
        <v>3250000</v>
      </c>
      <c r="G6" s="23">
        <f t="shared" ref="G6" si="1">F6*4%</f>
        <v>130000</v>
      </c>
      <c r="H6" s="14">
        <v>1029600</v>
      </c>
      <c r="I6" s="14"/>
      <c r="J6" s="1"/>
      <c r="K6" s="14"/>
      <c r="L6" s="71">
        <f t="shared" si="0"/>
        <v>2090400</v>
      </c>
      <c r="M6" s="18" t="s">
        <v>14</v>
      </c>
      <c r="N6" s="6"/>
      <c r="O6" s="6"/>
      <c r="P6" s="6"/>
      <c r="Q6" s="6"/>
      <c r="R6" s="6"/>
      <c r="S6" s="6"/>
    </row>
    <row r="7" spans="1:19" ht="19.5" customHeight="1">
      <c r="A7" s="2">
        <v>4</v>
      </c>
      <c r="B7" s="119" t="s">
        <v>198</v>
      </c>
      <c r="C7" s="119" t="s">
        <v>199</v>
      </c>
      <c r="D7" s="116">
        <v>2</v>
      </c>
      <c r="E7" s="116">
        <v>7474087</v>
      </c>
      <c r="F7" s="116">
        <v>5950000</v>
      </c>
      <c r="G7" s="133">
        <f>F7*4%</f>
        <v>238000</v>
      </c>
      <c r="H7" s="116">
        <v>1884960</v>
      </c>
      <c r="I7" s="116">
        <v>1876772</v>
      </c>
      <c r="J7" s="116">
        <v>1879066</v>
      </c>
      <c r="K7" s="116">
        <v>71202</v>
      </c>
      <c r="L7" s="198">
        <f t="shared" si="0"/>
        <v>0</v>
      </c>
      <c r="M7" s="119" t="s">
        <v>52</v>
      </c>
      <c r="N7" s="6"/>
      <c r="O7" s="6"/>
      <c r="P7" s="6"/>
      <c r="Q7" s="6"/>
      <c r="R7" s="6"/>
      <c r="S7" s="6"/>
    </row>
    <row r="8" spans="1:19" ht="18">
      <c r="A8" s="2">
        <v>5</v>
      </c>
      <c r="B8" s="18" t="s">
        <v>200</v>
      </c>
      <c r="C8" s="18" t="s">
        <v>201</v>
      </c>
      <c r="D8" s="14">
        <v>7</v>
      </c>
      <c r="E8" s="14">
        <v>3226771</v>
      </c>
      <c r="F8" s="14">
        <v>2500000</v>
      </c>
      <c r="G8" s="15">
        <f>F8*4%</f>
        <v>100000</v>
      </c>
      <c r="H8" s="14">
        <v>792000</v>
      </c>
      <c r="I8" s="14">
        <v>780120</v>
      </c>
      <c r="J8" s="1"/>
      <c r="K8" s="14">
        <v>11880</v>
      </c>
      <c r="L8" s="71">
        <f t="shared" si="0"/>
        <v>816000</v>
      </c>
      <c r="M8" s="18" t="s">
        <v>14</v>
      </c>
      <c r="N8" s="6"/>
      <c r="O8" s="6"/>
      <c r="P8" s="6"/>
      <c r="Q8" s="6"/>
      <c r="R8" s="6"/>
      <c r="S8" s="6"/>
    </row>
    <row r="9" spans="1:19" ht="18.75" customHeight="1">
      <c r="A9" s="2">
        <v>6</v>
      </c>
      <c r="B9" s="18" t="s">
        <v>202</v>
      </c>
      <c r="C9" s="18" t="s">
        <v>203</v>
      </c>
      <c r="D9" s="14">
        <v>1</v>
      </c>
      <c r="E9" s="14">
        <v>3201338</v>
      </c>
      <c r="F9" s="14">
        <v>2000000</v>
      </c>
      <c r="G9" s="15">
        <f>F9*4%</f>
        <v>80000</v>
      </c>
      <c r="H9" s="14">
        <v>633600</v>
      </c>
      <c r="I9" s="16">
        <v>633600</v>
      </c>
      <c r="J9" s="1"/>
      <c r="K9" s="14"/>
      <c r="L9" s="71">
        <f>F9-(G9+H9+I9+J9+K9)</f>
        <v>652800</v>
      </c>
      <c r="M9" s="18" t="s">
        <v>14</v>
      </c>
      <c r="N9" s="6"/>
      <c r="O9" s="6"/>
      <c r="P9" s="6"/>
      <c r="Q9" s="6"/>
      <c r="R9" s="6"/>
      <c r="S9" s="6"/>
    </row>
    <row r="10" spans="1:19" ht="18" customHeight="1">
      <c r="A10" s="2">
        <v>7</v>
      </c>
      <c r="B10" s="18" t="s">
        <v>233</v>
      </c>
      <c r="C10" s="18" t="s">
        <v>204</v>
      </c>
      <c r="D10" s="14" t="s">
        <v>222</v>
      </c>
      <c r="E10" s="14">
        <v>5593997</v>
      </c>
      <c r="F10" s="14">
        <v>4550000</v>
      </c>
      <c r="G10" s="15">
        <f>F10*4%</f>
        <v>182000</v>
      </c>
      <c r="H10" s="14">
        <v>1441440</v>
      </c>
      <c r="I10" s="14">
        <v>979825</v>
      </c>
      <c r="J10" s="1"/>
      <c r="K10" s="14">
        <v>20175</v>
      </c>
      <c r="L10" s="71">
        <f>F10-(G10+H10+I10+J10+K10)</f>
        <v>1926560</v>
      </c>
      <c r="M10" s="18" t="s">
        <v>14</v>
      </c>
      <c r="N10" s="6"/>
      <c r="O10" s="6"/>
      <c r="P10" s="6"/>
      <c r="Q10" s="6"/>
      <c r="R10" s="6"/>
      <c r="S10" s="6"/>
    </row>
    <row r="11" spans="1:19" ht="15.75" customHeight="1">
      <c r="A11" s="2">
        <v>8</v>
      </c>
      <c r="B11" s="110" t="s">
        <v>205</v>
      </c>
      <c r="C11" s="110" t="s">
        <v>207</v>
      </c>
      <c r="D11" s="112" t="s">
        <v>221</v>
      </c>
      <c r="E11" s="112">
        <v>763200</v>
      </c>
      <c r="F11" s="112">
        <v>600000</v>
      </c>
      <c r="G11" s="113">
        <f>F11*4%</f>
        <v>24000</v>
      </c>
      <c r="H11" s="112">
        <v>518400</v>
      </c>
      <c r="I11" s="112"/>
      <c r="J11" s="135"/>
      <c r="K11" s="112">
        <v>57600</v>
      </c>
      <c r="L11" s="137">
        <f>F11-(G11+H11+I11+J11+K11)</f>
        <v>0</v>
      </c>
      <c r="M11" s="110" t="s">
        <v>26</v>
      </c>
      <c r="N11" s="6"/>
      <c r="O11" s="6"/>
      <c r="P11" s="6"/>
      <c r="Q11" s="6"/>
      <c r="R11" s="6"/>
      <c r="S11" s="6"/>
    </row>
    <row r="12" spans="1:19" ht="16.5" customHeight="1">
      <c r="A12" s="2">
        <v>9</v>
      </c>
      <c r="B12" s="110" t="s">
        <v>206</v>
      </c>
      <c r="C12" s="110" t="s">
        <v>207</v>
      </c>
      <c r="D12" s="112">
        <v>4</v>
      </c>
      <c r="E12" s="112">
        <v>1612665</v>
      </c>
      <c r="F12" s="112">
        <v>1250000</v>
      </c>
      <c r="G12" s="113">
        <f t="shared" ref="G12:G24" si="2">F12*4%</f>
        <v>50000</v>
      </c>
      <c r="H12" s="112">
        <v>1122405</v>
      </c>
      <c r="I12" s="112"/>
      <c r="J12" s="135"/>
      <c r="K12" s="112">
        <v>77595</v>
      </c>
      <c r="L12" s="137">
        <f>F12-(G12+H12+I12+J12+K12)</f>
        <v>0</v>
      </c>
      <c r="M12" s="110" t="s">
        <v>26</v>
      </c>
      <c r="N12" s="6"/>
      <c r="O12" s="6"/>
      <c r="P12" s="6"/>
      <c r="Q12" s="6"/>
      <c r="R12" s="6"/>
      <c r="S12" s="6"/>
    </row>
    <row r="13" spans="1:19" ht="18">
      <c r="A13" s="2">
        <v>10</v>
      </c>
      <c r="B13" s="18" t="s">
        <v>220</v>
      </c>
      <c r="C13" s="18"/>
      <c r="D13" s="14">
        <v>6</v>
      </c>
      <c r="E13" s="14">
        <v>2532272</v>
      </c>
      <c r="F13" s="14">
        <v>1800000</v>
      </c>
      <c r="G13" s="15">
        <f t="shared" si="2"/>
        <v>72000</v>
      </c>
      <c r="H13" s="14">
        <v>570240</v>
      </c>
      <c r="I13" s="14">
        <v>700000</v>
      </c>
      <c r="J13" s="1"/>
      <c r="K13" s="14"/>
      <c r="L13" s="71">
        <f t="shared" ref="L13:L24" si="3">F13-(G13+H13+I13+J13+K13)</f>
        <v>457760</v>
      </c>
      <c r="M13" s="18" t="s">
        <v>14</v>
      </c>
      <c r="N13" s="6"/>
      <c r="O13" s="6"/>
      <c r="P13" s="6"/>
      <c r="Q13" s="6"/>
      <c r="R13" s="6"/>
      <c r="S13" s="6"/>
    </row>
    <row r="14" spans="1:19" ht="17.25" customHeight="1">
      <c r="A14" s="2">
        <v>11</v>
      </c>
      <c r="B14" s="139" t="s">
        <v>208</v>
      </c>
      <c r="C14" s="139" t="s">
        <v>113</v>
      </c>
      <c r="D14" s="140">
        <v>5</v>
      </c>
      <c r="E14" s="140">
        <v>5812900</v>
      </c>
      <c r="F14" s="140">
        <v>4687500</v>
      </c>
      <c r="G14" s="143">
        <f t="shared" si="2"/>
        <v>187500</v>
      </c>
      <c r="H14" s="140">
        <v>2000000</v>
      </c>
      <c r="I14" s="140">
        <v>2447776</v>
      </c>
      <c r="J14" s="141"/>
      <c r="K14" s="140">
        <v>52224</v>
      </c>
      <c r="L14" s="142">
        <f t="shared" si="3"/>
        <v>0</v>
      </c>
      <c r="M14" s="139" t="s">
        <v>398</v>
      </c>
      <c r="N14" s="6"/>
      <c r="O14" s="6"/>
      <c r="P14" s="6"/>
      <c r="Q14" s="6"/>
      <c r="R14" s="6"/>
      <c r="S14" s="6"/>
    </row>
    <row r="15" spans="1:19" ht="16.5" customHeight="1">
      <c r="A15" s="2">
        <v>12</v>
      </c>
      <c r="B15" s="110" t="s">
        <v>209</v>
      </c>
      <c r="C15" s="110" t="s">
        <v>210</v>
      </c>
      <c r="D15" s="112">
        <v>1</v>
      </c>
      <c r="E15" s="112">
        <v>4436368</v>
      </c>
      <c r="F15" s="112">
        <v>3500000</v>
      </c>
      <c r="G15" s="114">
        <f t="shared" si="2"/>
        <v>140000</v>
      </c>
      <c r="H15" s="112">
        <v>1492000</v>
      </c>
      <c r="I15" s="112">
        <v>1817600</v>
      </c>
      <c r="J15" s="135"/>
      <c r="K15" s="112">
        <v>50400</v>
      </c>
      <c r="L15" s="136">
        <f t="shared" si="3"/>
        <v>0</v>
      </c>
      <c r="M15" s="110" t="s">
        <v>26</v>
      </c>
      <c r="N15" s="6"/>
      <c r="O15" s="6"/>
      <c r="P15" s="6"/>
      <c r="Q15" s="6"/>
      <c r="R15" s="6"/>
      <c r="S15" s="6"/>
    </row>
    <row r="16" spans="1:19" ht="18">
      <c r="A16" s="2">
        <v>13</v>
      </c>
      <c r="B16" s="18" t="s">
        <v>211</v>
      </c>
      <c r="C16" s="18" t="s">
        <v>425</v>
      </c>
      <c r="D16" s="14">
        <v>2</v>
      </c>
      <c r="E16" s="14">
        <v>775742</v>
      </c>
      <c r="F16" s="14">
        <v>600000</v>
      </c>
      <c r="G16" s="15">
        <f t="shared" si="2"/>
        <v>24000</v>
      </c>
      <c r="H16" s="14">
        <v>250000</v>
      </c>
      <c r="I16" s="14"/>
      <c r="J16" s="1"/>
      <c r="K16" s="14">
        <v>2880</v>
      </c>
      <c r="L16" s="71">
        <f t="shared" si="3"/>
        <v>323120</v>
      </c>
      <c r="M16" s="18" t="s">
        <v>14</v>
      </c>
      <c r="N16" s="6"/>
      <c r="O16" s="6"/>
      <c r="P16" s="6"/>
      <c r="Q16" s="6"/>
      <c r="R16" s="6"/>
      <c r="S16" s="6"/>
    </row>
    <row r="17" spans="1:19" ht="18">
      <c r="A17" s="2">
        <v>14</v>
      </c>
      <c r="B17" s="110" t="s">
        <v>213</v>
      </c>
      <c r="C17" s="110" t="s">
        <v>212</v>
      </c>
      <c r="D17" s="112">
        <v>1</v>
      </c>
      <c r="E17" s="112">
        <v>5642002</v>
      </c>
      <c r="F17" s="112">
        <v>4500000</v>
      </c>
      <c r="G17" s="114">
        <f t="shared" ref="G17" si="4">F17*4%</f>
        <v>180000</v>
      </c>
      <c r="H17" s="112">
        <v>3056640</v>
      </c>
      <c r="I17" s="112">
        <v>1198560</v>
      </c>
      <c r="J17" s="135"/>
      <c r="K17" s="112">
        <v>64800</v>
      </c>
      <c r="L17" s="136">
        <f t="shared" ref="L17" si="5">F17-(G17+H17+I17+J17+K17)</f>
        <v>0</v>
      </c>
      <c r="M17" s="110" t="s">
        <v>26</v>
      </c>
      <c r="N17" s="6"/>
      <c r="O17" s="6"/>
      <c r="P17" s="6"/>
      <c r="Q17" s="6"/>
      <c r="R17" s="6"/>
      <c r="S17" s="6"/>
    </row>
    <row r="18" spans="1:19" ht="18" customHeight="1">
      <c r="A18" s="2">
        <v>15</v>
      </c>
      <c r="B18" s="110" t="s">
        <v>259</v>
      </c>
      <c r="C18" s="110" t="s">
        <v>16</v>
      </c>
      <c r="D18" s="110" t="s">
        <v>12</v>
      </c>
      <c r="E18" s="112">
        <v>1437212</v>
      </c>
      <c r="F18" s="112">
        <v>1250000</v>
      </c>
      <c r="G18" s="113">
        <f t="shared" ref="G18" si="6">F18*4%</f>
        <v>50000</v>
      </c>
      <c r="H18" s="112">
        <v>375375</v>
      </c>
      <c r="I18" s="112">
        <v>487625</v>
      </c>
      <c r="J18" s="112">
        <v>317247</v>
      </c>
      <c r="K18" s="112">
        <v>19753</v>
      </c>
      <c r="L18" s="137">
        <f t="shared" ref="L18" si="7">F18-(G18+H18+I18+J18+K18)</f>
        <v>0</v>
      </c>
      <c r="M18" s="110" t="s">
        <v>26</v>
      </c>
      <c r="N18" s="6"/>
      <c r="O18" s="6"/>
      <c r="P18" s="6"/>
      <c r="Q18" s="6"/>
      <c r="R18" s="6"/>
      <c r="S18" s="6"/>
    </row>
    <row r="19" spans="1:19" ht="18.75" customHeight="1">
      <c r="A19" s="105">
        <v>17</v>
      </c>
      <c r="B19" s="110" t="s">
        <v>259</v>
      </c>
      <c r="C19" s="118" t="s">
        <v>282</v>
      </c>
      <c r="D19" s="138">
        <v>1</v>
      </c>
      <c r="E19" s="112">
        <v>1486605</v>
      </c>
      <c r="F19" s="112">
        <v>1250000</v>
      </c>
      <c r="G19" s="113">
        <f t="shared" ref="G19:G20" si="8">F19*4%</f>
        <v>50000</v>
      </c>
      <c r="H19" s="113">
        <v>975375</v>
      </c>
      <c r="I19" s="135">
        <v>194826</v>
      </c>
      <c r="J19" s="135"/>
      <c r="K19" s="112">
        <v>29799</v>
      </c>
      <c r="L19" s="137">
        <f t="shared" ref="L19:L20" si="9">F19-(G19+H19+I19+J19+K19)</f>
        <v>0</v>
      </c>
      <c r="M19" s="110" t="s">
        <v>26</v>
      </c>
      <c r="N19" s="6"/>
      <c r="O19" s="6"/>
      <c r="P19" s="6"/>
      <c r="Q19" s="6"/>
      <c r="R19" s="6"/>
      <c r="S19" s="6"/>
    </row>
    <row r="20" spans="1:19" ht="18.75" customHeight="1">
      <c r="A20" s="2">
        <v>18</v>
      </c>
      <c r="B20" s="110" t="s">
        <v>392</v>
      </c>
      <c r="C20" s="118" t="s">
        <v>396</v>
      </c>
      <c r="D20" s="138">
        <v>6</v>
      </c>
      <c r="E20" s="112">
        <v>1659962.35</v>
      </c>
      <c r="F20" s="112">
        <v>1490000</v>
      </c>
      <c r="G20" s="113">
        <f t="shared" si="8"/>
        <v>59600</v>
      </c>
      <c r="H20" s="144">
        <v>450450</v>
      </c>
      <c r="I20" s="137">
        <v>450450</v>
      </c>
      <c r="J20" s="137">
        <v>499348</v>
      </c>
      <c r="K20" s="112">
        <v>30152</v>
      </c>
      <c r="L20" s="137">
        <f t="shared" si="9"/>
        <v>0</v>
      </c>
      <c r="M20" s="110" t="s">
        <v>52</v>
      </c>
      <c r="N20" s="6"/>
      <c r="O20" s="6"/>
      <c r="P20" s="6"/>
      <c r="Q20" s="6"/>
      <c r="R20" s="6"/>
      <c r="S20" s="6"/>
    </row>
    <row r="21" spans="1:19" ht="18.75" customHeight="1">
      <c r="A21" s="58"/>
      <c r="B21" s="51" t="s">
        <v>224</v>
      </c>
      <c r="C21" s="51"/>
      <c r="D21" s="52"/>
      <c r="E21" s="52"/>
      <c r="F21" s="52">
        <f>SUM(F4:F18)</f>
        <v>43437500</v>
      </c>
      <c r="G21" s="53">
        <f>SUM(G4:G18)</f>
        <v>1737500</v>
      </c>
      <c r="H21" s="52">
        <f>SUM(H4:H18)</f>
        <v>17400100</v>
      </c>
      <c r="I21" s="52">
        <f>SUM(I7:I18)</f>
        <v>10921878</v>
      </c>
      <c r="J21" s="54"/>
      <c r="K21" s="52"/>
      <c r="L21" s="72">
        <f>SUM(L4:L18)</f>
        <v>8553200</v>
      </c>
      <c r="M21" s="18"/>
      <c r="N21" s="6"/>
      <c r="O21" s="6"/>
      <c r="P21" s="6"/>
      <c r="Q21" s="6"/>
      <c r="R21" s="6"/>
      <c r="S21" s="6"/>
    </row>
    <row r="22" spans="1:19" ht="18">
      <c r="A22" s="24"/>
      <c r="B22" s="25" t="s">
        <v>218</v>
      </c>
      <c r="C22" s="55"/>
      <c r="D22" s="56"/>
      <c r="E22" s="57"/>
      <c r="F22" s="10"/>
      <c r="G22" s="9"/>
      <c r="H22" s="10"/>
      <c r="I22" s="10"/>
      <c r="J22" s="10"/>
      <c r="K22" s="36"/>
      <c r="L22" s="73"/>
      <c r="M22" s="25"/>
      <c r="N22" s="6"/>
      <c r="O22" s="6"/>
      <c r="P22" s="6"/>
      <c r="Q22" s="6"/>
      <c r="R22" s="6"/>
      <c r="S22" s="6"/>
    </row>
    <row r="23" spans="1:19" ht="18">
      <c r="A23" s="2">
        <v>1</v>
      </c>
      <c r="B23" s="18" t="s">
        <v>215</v>
      </c>
      <c r="C23" s="18" t="s">
        <v>214</v>
      </c>
      <c r="D23" s="12">
        <v>7</v>
      </c>
      <c r="E23" s="14">
        <v>267990</v>
      </c>
      <c r="F23" s="14">
        <v>200000</v>
      </c>
      <c r="G23" s="15">
        <f t="shared" si="2"/>
        <v>8000</v>
      </c>
      <c r="H23" s="14">
        <v>80000</v>
      </c>
      <c r="I23" s="1"/>
      <c r="J23" s="1"/>
      <c r="K23" s="14"/>
      <c r="L23" s="71">
        <f t="shared" si="3"/>
        <v>112000</v>
      </c>
      <c r="M23" s="18" t="s">
        <v>14</v>
      </c>
      <c r="N23" s="6"/>
      <c r="O23" s="6"/>
      <c r="P23" s="6"/>
      <c r="Q23" s="6"/>
      <c r="R23" s="6"/>
      <c r="S23" s="6"/>
    </row>
    <row r="24" spans="1:19" ht="18">
      <c r="A24" s="2">
        <v>2</v>
      </c>
      <c r="B24" s="18" t="s">
        <v>424</v>
      </c>
      <c r="C24" s="18" t="s">
        <v>216</v>
      </c>
      <c r="D24" s="12">
        <v>3</v>
      </c>
      <c r="E24" s="14">
        <v>658471</v>
      </c>
      <c r="F24" s="14">
        <v>400000</v>
      </c>
      <c r="G24" s="15">
        <f t="shared" si="2"/>
        <v>16000</v>
      </c>
      <c r="H24" s="14">
        <v>150000</v>
      </c>
      <c r="I24" s="1"/>
      <c r="J24" s="1"/>
      <c r="K24" s="14"/>
      <c r="L24" s="71">
        <f t="shared" si="3"/>
        <v>234000</v>
      </c>
      <c r="M24" s="18" t="s">
        <v>14</v>
      </c>
      <c r="N24" s="6"/>
      <c r="O24" s="6"/>
      <c r="P24" s="6"/>
      <c r="Q24" s="6"/>
      <c r="R24" s="6"/>
      <c r="S24" s="6"/>
    </row>
    <row r="25" spans="1:19" ht="19.5" customHeight="1">
      <c r="A25" s="2"/>
      <c r="B25" s="18"/>
      <c r="C25" s="31"/>
      <c r="D25" s="103"/>
      <c r="E25" s="14"/>
      <c r="F25" s="14"/>
      <c r="G25" s="23"/>
      <c r="H25" s="23"/>
      <c r="I25" s="1"/>
      <c r="J25" s="1"/>
      <c r="K25" s="14"/>
      <c r="L25" s="104"/>
      <c r="M25" s="18"/>
      <c r="N25" s="6"/>
      <c r="O25" s="6"/>
      <c r="P25" s="6"/>
      <c r="Q25" s="6"/>
      <c r="R25" s="6"/>
      <c r="S25" s="6"/>
    </row>
    <row r="26" spans="1:19" ht="19.5">
      <c r="A26" s="4"/>
      <c r="B26" s="4"/>
      <c r="C26" s="219" t="s">
        <v>225</v>
      </c>
      <c r="D26" s="220"/>
      <c r="E26" s="48">
        <f>SUM(E23:E24)</f>
        <v>926461</v>
      </c>
      <c r="F26" s="48">
        <f>SUM(F23:F24)</f>
        <v>600000</v>
      </c>
      <c r="G26" s="48">
        <f>SUM(G23:G24)</f>
        <v>24000</v>
      </c>
      <c r="H26" s="48">
        <f>SUM(H23:H24)</f>
        <v>230000</v>
      </c>
      <c r="I26" s="50"/>
      <c r="J26" s="50"/>
      <c r="K26" s="48"/>
      <c r="L26" s="74">
        <f>SUM(L23:L24)</f>
        <v>346000</v>
      </c>
      <c r="M26" s="5"/>
      <c r="O26" s="6"/>
      <c r="P26" s="6"/>
      <c r="Q26" s="6"/>
      <c r="R26" s="6"/>
      <c r="S26" s="6"/>
    </row>
    <row r="27" spans="1:19">
      <c r="A27" s="6"/>
      <c r="B27" s="6"/>
      <c r="C27" s="6"/>
      <c r="D27" s="6"/>
      <c r="E27" s="37"/>
      <c r="F27" s="38"/>
      <c r="G27" s="38"/>
      <c r="H27" s="38"/>
      <c r="O27" s="6"/>
      <c r="P27" s="6"/>
      <c r="Q27" s="6"/>
      <c r="R27" s="6"/>
      <c r="S27" s="6"/>
    </row>
    <row r="28" spans="1:19" ht="22.5">
      <c r="A28" s="8"/>
      <c r="B28" s="41" t="s">
        <v>244</v>
      </c>
      <c r="C28" s="8"/>
      <c r="D28" s="8"/>
      <c r="E28" s="39"/>
      <c r="F28" s="40"/>
      <c r="G28" s="40"/>
      <c r="H28" s="40"/>
      <c r="I28" s="35"/>
      <c r="J28" s="35"/>
      <c r="K28" s="35"/>
      <c r="L28" s="35"/>
      <c r="M28" s="35"/>
      <c r="O28" s="6"/>
      <c r="P28" s="6"/>
      <c r="Q28" s="6"/>
      <c r="R28" s="6"/>
      <c r="S28" s="6"/>
    </row>
    <row r="29" spans="1:19" ht="18">
      <c r="A29" s="2">
        <v>1</v>
      </c>
      <c r="B29" s="18" t="s">
        <v>245</v>
      </c>
      <c r="C29" s="18"/>
      <c r="D29" s="12">
        <v>2</v>
      </c>
      <c r="E29" s="14"/>
      <c r="F29" s="14">
        <v>600000</v>
      </c>
      <c r="G29" s="15">
        <f t="shared" ref="G29:G30" si="10">F29*4%</f>
        <v>24000</v>
      </c>
      <c r="H29" s="14"/>
      <c r="I29" s="1"/>
      <c r="J29" s="1"/>
      <c r="K29" s="1"/>
      <c r="L29" s="14">
        <f t="shared" ref="L29:L30" si="11">F29-(G29+H29+I29+J29+K29)</f>
        <v>576000</v>
      </c>
      <c r="M29" s="18" t="s">
        <v>14</v>
      </c>
    </row>
    <row r="30" spans="1:19" ht="18">
      <c r="A30" s="2">
        <v>2</v>
      </c>
      <c r="B30" s="18" t="s">
        <v>246</v>
      </c>
      <c r="C30" s="18"/>
      <c r="D30" s="12"/>
      <c r="E30" s="14"/>
      <c r="F30" s="14">
        <v>800000</v>
      </c>
      <c r="G30" s="15">
        <f t="shared" si="10"/>
        <v>32000</v>
      </c>
      <c r="H30" s="14"/>
      <c r="I30" s="1"/>
      <c r="J30" s="1"/>
      <c r="K30" s="1"/>
      <c r="L30" s="14">
        <f t="shared" si="11"/>
        <v>768000</v>
      </c>
      <c r="M30" s="18" t="s">
        <v>14</v>
      </c>
    </row>
    <row r="31" spans="1:19" ht="18">
      <c r="A31" s="2">
        <v>3</v>
      </c>
      <c r="B31" s="18" t="s">
        <v>247</v>
      </c>
      <c r="C31" s="18"/>
      <c r="D31" s="12"/>
      <c r="E31" s="14"/>
      <c r="F31" s="14">
        <v>200000</v>
      </c>
      <c r="G31" s="15">
        <f t="shared" ref="G31" si="12">F31*4%</f>
        <v>8000</v>
      </c>
      <c r="H31" s="14"/>
      <c r="I31" s="1"/>
      <c r="J31" s="1"/>
      <c r="K31" s="1"/>
      <c r="L31" s="14">
        <f t="shared" ref="L31" si="13">F31-(G31+H31+I31+J31+K31)</f>
        <v>192000</v>
      </c>
      <c r="M31" s="18" t="s">
        <v>14</v>
      </c>
    </row>
    <row r="32" spans="1:19" ht="18">
      <c r="A32" s="2">
        <v>4</v>
      </c>
      <c r="B32" s="18" t="s">
        <v>248</v>
      </c>
      <c r="C32" s="18"/>
      <c r="D32" s="12"/>
      <c r="E32" s="14"/>
      <c r="F32" s="14">
        <v>200000</v>
      </c>
      <c r="G32" s="15">
        <f>F32*4%</f>
        <v>8000</v>
      </c>
      <c r="H32" s="14"/>
      <c r="I32" s="1"/>
      <c r="J32" s="1"/>
      <c r="K32" s="1"/>
      <c r="L32" s="14">
        <f>F32-(G32+H32+I32+J32+K32)</f>
        <v>192000</v>
      </c>
      <c r="M32" s="18" t="s">
        <v>14</v>
      </c>
    </row>
    <row r="33" spans="1:13" ht="18">
      <c r="A33" s="59"/>
      <c r="B33" s="60" t="s">
        <v>249</v>
      </c>
      <c r="C33" s="60"/>
      <c r="D33" s="61"/>
      <c r="E33" s="47"/>
      <c r="F33" s="47">
        <f>SUM(F29:F32)</f>
        <v>1800000</v>
      </c>
      <c r="G33" s="48">
        <f>SUM(G29:G32)</f>
        <v>72000</v>
      </c>
      <c r="H33" s="47"/>
      <c r="I33" s="49"/>
      <c r="J33" s="49"/>
      <c r="K33" s="49"/>
      <c r="L33" s="47">
        <f>SUM(L29:L32)</f>
        <v>1728000</v>
      </c>
      <c r="M33" s="5"/>
    </row>
    <row r="34" spans="1:13" ht="18">
      <c r="A34" s="62"/>
      <c r="B34" s="63" t="s">
        <v>256</v>
      </c>
      <c r="C34" s="63"/>
      <c r="D34" s="64"/>
      <c r="E34" s="65">
        <f>(E26+E21)</f>
        <v>926461</v>
      </c>
      <c r="F34" s="65">
        <f>(F33+F26+F21)</f>
        <v>45837500</v>
      </c>
      <c r="G34" s="66">
        <f>F34*4%</f>
        <v>1833500</v>
      </c>
      <c r="H34" s="65">
        <f>(H26+H21)</f>
        <v>17630100</v>
      </c>
      <c r="I34" s="65"/>
      <c r="J34" s="65"/>
      <c r="K34" s="65"/>
      <c r="L34" s="65">
        <f>(L33+L26+L21)</f>
        <v>10627200</v>
      </c>
    </row>
    <row r="35" spans="1:13" ht="18">
      <c r="B35" s="155" t="s">
        <v>406</v>
      </c>
      <c r="C35" s="21"/>
      <c r="G35" s="36"/>
    </row>
    <row r="36" spans="1:13" ht="18">
      <c r="A36" s="152">
        <v>1</v>
      </c>
      <c r="B36" s="67" t="s">
        <v>407</v>
      </c>
      <c r="C36" s="109" t="s">
        <v>408</v>
      </c>
      <c r="D36" s="156">
        <v>4</v>
      </c>
      <c r="E36" s="23">
        <v>465076</v>
      </c>
      <c r="F36" s="23">
        <v>300000</v>
      </c>
      <c r="G36" s="14">
        <f>F36*4%</f>
        <v>12000</v>
      </c>
      <c r="H36" s="23">
        <v>200000</v>
      </c>
      <c r="I36" s="108"/>
      <c r="J36" s="108"/>
      <c r="K36" s="108"/>
      <c r="L36" s="108"/>
      <c r="M36" s="18" t="s">
        <v>14</v>
      </c>
    </row>
    <row r="37" spans="1:13">
      <c r="A37" s="6"/>
      <c r="B37" s="6"/>
      <c r="C37" s="6"/>
      <c r="D37" s="6"/>
      <c r="E37" s="6"/>
    </row>
    <row r="38" spans="1:13">
      <c r="A38" s="6"/>
      <c r="B38" s="6"/>
      <c r="C38" s="6"/>
      <c r="D38" s="6"/>
      <c r="E38" s="6"/>
    </row>
    <row r="39" spans="1:13">
      <c r="A39" s="6"/>
      <c r="B39" s="6"/>
      <c r="C39" s="6"/>
      <c r="D39" s="6"/>
      <c r="E39" s="6"/>
    </row>
    <row r="40" spans="1:13">
      <c r="A40" s="6"/>
      <c r="B40" s="6"/>
      <c r="C40" s="6"/>
      <c r="D40" s="6"/>
      <c r="E40" s="6"/>
    </row>
    <row r="41" spans="1:13">
      <c r="A41" s="6"/>
      <c r="B41" s="6"/>
      <c r="C41" s="6"/>
      <c r="D41" s="6"/>
      <c r="E41" s="6"/>
    </row>
    <row r="42" spans="1:13">
      <c r="A42" s="6"/>
      <c r="B42" s="6"/>
      <c r="C42" s="6"/>
      <c r="D42" s="6"/>
      <c r="E42" s="6"/>
    </row>
    <row r="43" spans="1:13">
      <c r="A43" s="6"/>
      <c r="B43" s="6"/>
      <c r="C43" s="6"/>
      <c r="D43" s="6"/>
      <c r="E43" s="6"/>
    </row>
    <row r="44" spans="1:13">
      <c r="A44" s="6"/>
      <c r="B44" s="6"/>
      <c r="C44" s="6"/>
      <c r="D44" s="6"/>
      <c r="E44" s="6"/>
    </row>
    <row r="45" spans="1:13">
      <c r="A45" s="6"/>
      <c r="B45" s="6"/>
      <c r="C45" s="6"/>
      <c r="D45" s="6"/>
      <c r="E45" s="6"/>
    </row>
    <row r="46" spans="1:13">
      <c r="A46" s="6"/>
      <c r="B46" s="6"/>
      <c r="C46" s="6"/>
      <c r="D46" s="6"/>
      <c r="E46" s="6"/>
    </row>
    <row r="47" spans="1:13">
      <c r="A47" s="6"/>
      <c r="B47" s="6"/>
      <c r="C47" s="6"/>
      <c r="D47" s="6"/>
      <c r="E47" s="6"/>
    </row>
    <row r="48" spans="1:13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6"/>
      <c r="B58" s="6"/>
      <c r="C58" s="6"/>
      <c r="D58" s="6"/>
      <c r="E58" s="6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  <row r="106" spans="1:5">
      <c r="A106" s="6"/>
      <c r="B106" s="6"/>
      <c r="C106" s="6"/>
      <c r="D106" s="6"/>
      <c r="E106" s="6"/>
    </row>
    <row r="107" spans="1:5">
      <c r="A107" s="6"/>
      <c r="B107" s="6"/>
      <c r="C107" s="6"/>
      <c r="D107" s="6"/>
      <c r="E107" s="6"/>
    </row>
    <row r="108" spans="1:5">
      <c r="A108" s="6"/>
      <c r="B108" s="6"/>
      <c r="C108" s="6"/>
      <c r="D108" s="6"/>
      <c r="E108" s="6"/>
    </row>
    <row r="109" spans="1:5">
      <c r="A109" s="6"/>
      <c r="B109" s="6"/>
      <c r="C109" s="6"/>
      <c r="D109" s="6"/>
      <c r="E109" s="6"/>
    </row>
    <row r="110" spans="1:5">
      <c r="A110" s="6"/>
      <c r="B110" s="6"/>
      <c r="C110" s="6"/>
      <c r="D110" s="6"/>
      <c r="E110" s="6"/>
    </row>
    <row r="111" spans="1:5">
      <c r="A111" s="6"/>
      <c r="B111" s="6"/>
      <c r="C111" s="6"/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/>
      <c r="B113" s="6"/>
      <c r="C113" s="6"/>
      <c r="D113" s="6"/>
      <c r="E113" s="6"/>
    </row>
    <row r="114" spans="1:5">
      <c r="A114" s="6"/>
      <c r="B114" s="6"/>
      <c r="C114" s="6"/>
      <c r="D114" s="6"/>
      <c r="E114" s="6"/>
    </row>
    <row r="115" spans="1:5">
      <c r="A115" s="6"/>
      <c r="B115" s="6"/>
      <c r="C115" s="6"/>
      <c r="D115" s="6"/>
      <c r="E115" s="6"/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>
      <c r="A119" s="6"/>
      <c r="B119" s="6"/>
      <c r="C119" s="6"/>
      <c r="D119" s="6"/>
      <c r="E119" s="6"/>
    </row>
    <row r="120" spans="1:5">
      <c r="A120" s="6"/>
      <c r="B120" s="6"/>
      <c r="C120" s="6"/>
      <c r="D120" s="6"/>
      <c r="E120" s="6"/>
    </row>
    <row r="121" spans="1:5">
      <c r="A121" s="6"/>
      <c r="B121" s="6"/>
      <c r="C121" s="6"/>
      <c r="D121" s="6"/>
      <c r="E121" s="6"/>
    </row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  <row r="124" spans="1:5">
      <c r="A124" s="6"/>
      <c r="B124" s="6"/>
      <c r="C124" s="6"/>
      <c r="D124" s="6"/>
      <c r="E124" s="6"/>
    </row>
    <row r="125" spans="1:5">
      <c r="A125" s="6"/>
      <c r="B125" s="6"/>
      <c r="C125" s="6"/>
      <c r="D125" s="6"/>
      <c r="E125" s="6"/>
    </row>
    <row r="126" spans="1:5">
      <c r="A126" s="6"/>
      <c r="B126" s="6"/>
      <c r="C126" s="6"/>
      <c r="D126" s="6"/>
      <c r="E126" s="6"/>
    </row>
    <row r="127" spans="1:5">
      <c r="A127" s="6"/>
      <c r="B127" s="6"/>
      <c r="C127" s="6"/>
      <c r="D127" s="6"/>
      <c r="E127" s="6"/>
    </row>
    <row r="131" spans="18:19">
      <c r="R131" s="6"/>
      <c r="S131" s="6"/>
    </row>
  </sheetData>
  <mergeCells count="13">
    <mergeCell ref="C26:D26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D2:D3"/>
    <mergeCell ref="E2:E3"/>
    <mergeCell ref="F2:G2"/>
  </mergeCells>
  <printOptions horizontalCentered="1" verticalCentered="1" gridLines="1"/>
  <pageMargins left="0" right="0" top="0" bottom="0" header="0" footer="0"/>
  <pageSetup paperSize="9" scale="75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7"/>
  <sheetViews>
    <sheetView workbookViewId="0">
      <pane ySplit="5" topLeftCell="A65" activePane="bottomLeft" state="frozen"/>
      <selection pane="bottomLeft" activeCell="C67" sqref="C67"/>
    </sheetView>
  </sheetViews>
  <sheetFormatPr defaultRowHeight="15"/>
  <cols>
    <col min="1" max="1" width="5.5703125" customWidth="1"/>
    <col min="2" max="2" width="44.85546875" customWidth="1"/>
    <col min="3" max="3" width="32.42578125" customWidth="1"/>
    <col min="4" max="4" width="9.140625" customWidth="1"/>
    <col min="5" max="5" width="14.42578125" customWidth="1"/>
    <col min="6" max="6" width="15.5703125" customWidth="1"/>
    <col min="7" max="7" width="15" customWidth="1"/>
    <col min="8" max="8" width="15.5703125" customWidth="1"/>
    <col min="9" max="9" width="10.7109375" customWidth="1"/>
    <col min="11" max="11" width="0.7109375" customWidth="1"/>
    <col min="12" max="12" width="0.28515625" hidden="1" customWidth="1"/>
    <col min="13" max="13" width="1" customWidth="1"/>
    <col min="14" max="14" width="6.140625" customWidth="1"/>
  </cols>
  <sheetData>
    <row r="1" spans="1:10" ht="19.5">
      <c r="A1" s="35"/>
      <c r="B1" s="80"/>
      <c r="C1" s="81" t="s">
        <v>268</v>
      </c>
      <c r="D1" s="81"/>
      <c r="E1" s="82"/>
      <c r="F1" s="35"/>
      <c r="G1" s="35"/>
      <c r="H1" s="35"/>
      <c r="I1" s="35"/>
      <c r="J1" s="35"/>
    </row>
    <row r="2" spans="1:10" ht="18.75">
      <c r="A2" s="20"/>
      <c r="B2" s="21"/>
      <c r="C2" s="83" t="s">
        <v>298</v>
      </c>
      <c r="D2" s="83"/>
      <c r="E2" s="83"/>
      <c r="F2" s="21" t="s">
        <v>394</v>
      </c>
      <c r="G2" s="21"/>
      <c r="H2" s="21"/>
      <c r="I2" s="21"/>
      <c r="J2" s="21"/>
    </row>
    <row r="3" spans="1:10" ht="17.25" customHeight="1">
      <c r="A3" s="223" t="s">
        <v>420</v>
      </c>
      <c r="B3" s="223" t="s">
        <v>1</v>
      </c>
      <c r="C3" s="223" t="s">
        <v>332</v>
      </c>
      <c r="D3" s="223" t="s">
        <v>3</v>
      </c>
      <c r="E3" s="223" t="s">
        <v>341</v>
      </c>
      <c r="F3" s="224" t="s">
        <v>6</v>
      </c>
      <c r="G3" s="223" t="s">
        <v>286</v>
      </c>
      <c r="H3" s="225" t="s">
        <v>249</v>
      </c>
      <c r="I3" s="225" t="s">
        <v>81</v>
      </c>
      <c r="J3" s="223" t="s">
        <v>9</v>
      </c>
    </row>
    <row r="4" spans="1:10" ht="4.5" hidden="1" customHeight="1">
      <c r="A4" s="223"/>
      <c r="B4" s="224"/>
      <c r="C4" s="224"/>
      <c r="D4" s="224"/>
      <c r="E4" s="224"/>
      <c r="F4" s="227"/>
      <c r="G4" s="224"/>
      <c r="H4" s="228"/>
      <c r="I4" s="226"/>
      <c r="J4" s="224"/>
    </row>
    <row r="5" spans="1:10" ht="22.5">
      <c r="A5" s="96">
        <v>1</v>
      </c>
      <c r="B5" s="199" t="s">
        <v>305</v>
      </c>
      <c r="C5" s="199" t="s">
        <v>304</v>
      </c>
      <c r="D5" s="173">
        <v>1</v>
      </c>
      <c r="E5" s="182">
        <v>25000</v>
      </c>
      <c r="F5" s="182">
        <v>15000</v>
      </c>
      <c r="G5" s="182">
        <v>8000</v>
      </c>
      <c r="H5" s="182">
        <f t="shared" ref="H5:H12" si="0">(F5+G5)</f>
        <v>23000</v>
      </c>
      <c r="I5" s="183">
        <v>0</v>
      </c>
      <c r="J5" s="177" t="s">
        <v>26</v>
      </c>
    </row>
    <row r="6" spans="1:10" ht="22.5">
      <c r="A6" s="96">
        <v>2</v>
      </c>
      <c r="B6" s="199" t="s">
        <v>306</v>
      </c>
      <c r="C6" s="199" t="s">
        <v>386</v>
      </c>
      <c r="D6" s="173">
        <v>1</v>
      </c>
      <c r="E6" s="182">
        <v>10000</v>
      </c>
      <c r="F6" s="182">
        <v>7000</v>
      </c>
      <c r="G6" s="182">
        <v>3000</v>
      </c>
      <c r="H6" s="182">
        <f t="shared" si="0"/>
        <v>10000</v>
      </c>
      <c r="I6" s="183">
        <v>0</v>
      </c>
      <c r="J6" s="177" t="s">
        <v>26</v>
      </c>
    </row>
    <row r="7" spans="1:10" ht="15.75" customHeight="1">
      <c r="A7" s="96">
        <v>4</v>
      </c>
      <c r="B7" s="199" t="s">
        <v>309</v>
      </c>
      <c r="C7" s="199" t="s">
        <v>310</v>
      </c>
      <c r="D7" s="173">
        <v>1</v>
      </c>
      <c r="E7" s="182">
        <v>50000</v>
      </c>
      <c r="F7" s="182">
        <v>25000</v>
      </c>
      <c r="G7" s="182">
        <v>24662</v>
      </c>
      <c r="H7" s="182">
        <f t="shared" si="0"/>
        <v>49662</v>
      </c>
      <c r="I7" s="183">
        <v>338</v>
      </c>
      <c r="J7" s="177" t="s">
        <v>26</v>
      </c>
    </row>
    <row r="8" spans="1:10" ht="22.5">
      <c r="A8" s="96">
        <v>5</v>
      </c>
      <c r="B8" s="199" t="s">
        <v>350</v>
      </c>
      <c r="C8" s="199" t="s">
        <v>311</v>
      </c>
      <c r="D8" s="173">
        <v>1</v>
      </c>
      <c r="E8" s="182">
        <v>40000</v>
      </c>
      <c r="F8" s="182">
        <v>20000</v>
      </c>
      <c r="G8" s="182">
        <v>19745</v>
      </c>
      <c r="H8" s="182">
        <f t="shared" si="0"/>
        <v>39745</v>
      </c>
      <c r="I8" s="183">
        <v>255</v>
      </c>
      <c r="J8" s="177" t="s">
        <v>26</v>
      </c>
    </row>
    <row r="9" spans="1:10" ht="22.5">
      <c r="A9" s="96">
        <v>6</v>
      </c>
      <c r="B9" s="199" t="s">
        <v>387</v>
      </c>
      <c r="C9" s="199" t="s">
        <v>312</v>
      </c>
      <c r="D9" s="173">
        <v>1</v>
      </c>
      <c r="E9" s="182">
        <v>35000</v>
      </c>
      <c r="F9" s="182">
        <v>18000</v>
      </c>
      <c r="G9" s="182">
        <v>16475</v>
      </c>
      <c r="H9" s="182">
        <f t="shared" si="0"/>
        <v>34475</v>
      </c>
      <c r="I9" s="183">
        <v>525</v>
      </c>
      <c r="J9" s="177" t="s">
        <v>26</v>
      </c>
    </row>
    <row r="10" spans="1:10" ht="16.5" customHeight="1">
      <c r="A10" s="96">
        <v>7</v>
      </c>
      <c r="B10" s="199" t="s">
        <v>302</v>
      </c>
      <c r="C10" s="199" t="s">
        <v>354</v>
      </c>
      <c r="D10" s="173">
        <v>1</v>
      </c>
      <c r="E10" s="182">
        <v>50000</v>
      </c>
      <c r="F10" s="182">
        <v>25000</v>
      </c>
      <c r="G10" s="182">
        <v>24640</v>
      </c>
      <c r="H10" s="182">
        <f t="shared" si="0"/>
        <v>49640</v>
      </c>
      <c r="I10" s="183">
        <v>360</v>
      </c>
      <c r="J10" s="177" t="s">
        <v>26</v>
      </c>
    </row>
    <row r="11" spans="1:10" ht="20.25" customHeight="1">
      <c r="A11" s="108">
        <v>8</v>
      </c>
      <c r="B11" s="200" t="s">
        <v>313</v>
      </c>
      <c r="C11" s="201" t="s">
        <v>314</v>
      </c>
      <c r="D11" s="173">
        <v>1</v>
      </c>
      <c r="E11" s="184">
        <v>40000</v>
      </c>
      <c r="F11" s="184">
        <v>20000</v>
      </c>
      <c r="G11" s="184">
        <v>19208</v>
      </c>
      <c r="H11" s="184">
        <f t="shared" si="0"/>
        <v>39208</v>
      </c>
      <c r="I11" s="183">
        <v>792</v>
      </c>
      <c r="J11" s="177" t="s">
        <v>26</v>
      </c>
    </row>
    <row r="12" spans="1:10" ht="22.5">
      <c r="A12" s="96">
        <v>9</v>
      </c>
      <c r="B12" s="199" t="s">
        <v>316</v>
      </c>
      <c r="C12" s="199" t="s">
        <v>315</v>
      </c>
      <c r="D12" s="173">
        <v>1</v>
      </c>
      <c r="E12" s="182">
        <v>80000</v>
      </c>
      <c r="F12" s="182">
        <v>40000</v>
      </c>
      <c r="G12" s="182">
        <v>40000</v>
      </c>
      <c r="H12" s="182">
        <f t="shared" si="0"/>
        <v>80000</v>
      </c>
      <c r="I12" s="183">
        <v>0</v>
      </c>
      <c r="J12" s="177" t="s">
        <v>26</v>
      </c>
    </row>
    <row r="13" spans="1:10" ht="22.5">
      <c r="A13" s="96">
        <v>10</v>
      </c>
      <c r="B13" s="199" t="s">
        <v>326</v>
      </c>
      <c r="C13" s="199" t="s">
        <v>327</v>
      </c>
      <c r="D13" s="173">
        <v>1</v>
      </c>
      <c r="E13" s="182">
        <v>250000</v>
      </c>
      <c r="F13" s="185">
        <v>0</v>
      </c>
      <c r="G13" s="182">
        <v>250000</v>
      </c>
      <c r="H13" s="182">
        <f t="shared" ref="H13" si="1">(F13+G13)</f>
        <v>250000</v>
      </c>
      <c r="I13" s="182">
        <v>0</v>
      </c>
      <c r="J13" s="177" t="s">
        <v>26</v>
      </c>
    </row>
    <row r="14" spans="1:10" ht="23.25">
      <c r="A14" s="96">
        <v>11</v>
      </c>
      <c r="B14" s="199" t="s">
        <v>300</v>
      </c>
      <c r="C14" s="199" t="s">
        <v>383</v>
      </c>
      <c r="D14" s="173">
        <v>1</v>
      </c>
      <c r="E14" s="182">
        <v>49000</v>
      </c>
      <c r="F14" s="182">
        <v>25000</v>
      </c>
      <c r="G14" s="182">
        <v>23265</v>
      </c>
      <c r="H14" s="182">
        <f>(F14+G14)</f>
        <v>48265</v>
      </c>
      <c r="I14" s="186">
        <v>735</v>
      </c>
      <c r="J14" s="176" t="s">
        <v>26</v>
      </c>
    </row>
    <row r="15" spans="1:10" ht="20.25" customHeight="1">
      <c r="A15" s="96">
        <v>12</v>
      </c>
      <c r="B15" s="86" t="s">
        <v>350</v>
      </c>
      <c r="C15" s="86" t="s">
        <v>361</v>
      </c>
      <c r="D15" s="174">
        <v>1</v>
      </c>
      <c r="E15" s="187">
        <v>40000</v>
      </c>
      <c r="F15" s="187">
        <v>20000</v>
      </c>
      <c r="G15" s="187"/>
      <c r="H15" s="188"/>
      <c r="I15" s="12"/>
      <c r="J15" s="178" t="s">
        <v>257</v>
      </c>
    </row>
    <row r="16" spans="1:10" ht="22.5">
      <c r="A16" s="96">
        <v>13</v>
      </c>
      <c r="B16" s="199" t="s">
        <v>308</v>
      </c>
      <c r="C16" s="199" t="s">
        <v>367</v>
      </c>
      <c r="D16" s="173">
        <v>2</v>
      </c>
      <c r="E16" s="182">
        <v>35000</v>
      </c>
      <c r="F16" s="182">
        <v>17000</v>
      </c>
      <c r="G16" s="182">
        <v>17400</v>
      </c>
      <c r="H16" s="182">
        <f>(F16+G16)</f>
        <v>34400</v>
      </c>
      <c r="I16" s="189">
        <v>600</v>
      </c>
      <c r="J16" s="177" t="s">
        <v>26</v>
      </c>
    </row>
    <row r="17" spans="1:10" ht="20.25" customHeight="1">
      <c r="A17" s="96">
        <v>14</v>
      </c>
      <c r="B17" s="199" t="s">
        <v>317</v>
      </c>
      <c r="C17" s="199" t="s">
        <v>318</v>
      </c>
      <c r="D17" s="173">
        <v>2</v>
      </c>
      <c r="E17" s="182">
        <v>40000</v>
      </c>
      <c r="F17" s="182">
        <v>20000</v>
      </c>
      <c r="G17" s="182">
        <v>19400</v>
      </c>
      <c r="H17" s="182">
        <f>(F17+G17)</f>
        <v>39400</v>
      </c>
      <c r="I17" s="183">
        <v>600</v>
      </c>
      <c r="J17" s="177" t="s">
        <v>26</v>
      </c>
    </row>
    <row r="18" spans="1:10" ht="22.5">
      <c r="A18" s="96">
        <v>15</v>
      </c>
      <c r="B18" s="199" t="s">
        <v>352</v>
      </c>
      <c r="C18" s="199" t="s">
        <v>331</v>
      </c>
      <c r="D18" s="173">
        <v>2</v>
      </c>
      <c r="E18" s="182">
        <v>40000</v>
      </c>
      <c r="F18" s="182">
        <v>20000</v>
      </c>
      <c r="G18" s="182">
        <v>19673</v>
      </c>
      <c r="H18" s="182">
        <f>(F18+G18)</f>
        <v>39673</v>
      </c>
      <c r="I18" s="183">
        <v>327</v>
      </c>
      <c r="J18" s="177" t="s">
        <v>26</v>
      </c>
    </row>
    <row r="19" spans="1:10" ht="22.5">
      <c r="A19" s="96">
        <v>16</v>
      </c>
      <c r="B19" s="199" t="s">
        <v>308</v>
      </c>
      <c r="C19" s="199" t="s">
        <v>319</v>
      </c>
      <c r="D19" s="173">
        <v>2</v>
      </c>
      <c r="E19" s="182">
        <v>35000</v>
      </c>
      <c r="F19" s="182">
        <v>17000</v>
      </c>
      <c r="G19" s="182">
        <v>17391</v>
      </c>
      <c r="H19" s="182">
        <f>(F19+G19)</f>
        <v>34391</v>
      </c>
      <c r="I19" s="190">
        <v>609</v>
      </c>
      <c r="J19" s="177" t="s">
        <v>26</v>
      </c>
    </row>
    <row r="20" spans="1:10" ht="23.25">
      <c r="A20" s="96">
        <v>17</v>
      </c>
      <c r="B20" s="199" t="s">
        <v>351</v>
      </c>
      <c r="C20" s="199" t="s">
        <v>368</v>
      </c>
      <c r="D20" s="173">
        <v>2</v>
      </c>
      <c r="E20" s="182">
        <v>35000</v>
      </c>
      <c r="F20" s="182">
        <v>18000</v>
      </c>
      <c r="G20" s="182">
        <v>16460</v>
      </c>
      <c r="H20" s="182">
        <f t="shared" ref="H20" si="2">(F20+G20)</f>
        <v>34460</v>
      </c>
      <c r="I20" s="186">
        <v>540</v>
      </c>
      <c r="J20" s="176" t="s">
        <v>26</v>
      </c>
    </row>
    <row r="21" spans="1:10" ht="23.25">
      <c r="A21" s="96">
        <v>18</v>
      </c>
      <c r="B21" s="199" t="s">
        <v>391</v>
      </c>
      <c r="C21" s="199" t="s">
        <v>390</v>
      </c>
      <c r="D21" s="173">
        <v>2</v>
      </c>
      <c r="E21" s="182">
        <v>12000</v>
      </c>
      <c r="F21" s="182">
        <v>10000</v>
      </c>
      <c r="G21" s="182"/>
      <c r="H21" s="182">
        <f t="shared" ref="H21:H33" si="3">(F21+G21)</f>
        <v>10000</v>
      </c>
      <c r="I21" s="186"/>
      <c r="J21" s="176" t="s">
        <v>26</v>
      </c>
    </row>
    <row r="22" spans="1:10" ht="22.5">
      <c r="A22" s="96">
        <v>19</v>
      </c>
      <c r="B22" s="199" t="s">
        <v>300</v>
      </c>
      <c r="C22" s="199" t="s">
        <v>325</v>
      </c>
      <c r="D22" s="173">
        <v>3</v>
      </c>
      <c r="E22" s="182">
        <v>50000</v>
      </c>
      <c r="F22" s="182">
        <v>25000</v>
      </c>
      <c r="G22" s="182">
        <v>24250</v>
      </c>
      <c r="H22" s="182">
        <f t="shared" si="3"/>
        <v>49250</v>
      </c>
      <c r="I22" s="191">
        <v>0</v>
      </c>
      <c r="J22" s="177" t="s">
        <v>26</v>
      </c>
    </row>
    <row r="23" spans="1:10" ht="22.5">
      <c r="A23" s="96">
        <v>20</v>
      </c>
      <c r="B23" s="199" t="s">
        <v>328</v>
      </c>
      <c r="C23" s="199" t="s">
        <v>329</v>
      </c>
      <c r="D23" s="173">
        <v>3</v>
      </c>
      <c r="E23" s="182">
        <v>35000</v>
      </c>
      <c r="F23" s="182">
        <v>18000</v>
      </c>
      <c r="G23" s="182">
        <v>16497</v>
      </c>
      <c r="H23" s="182">
        <f t="shared" si="3"/>
        <v>34497</v>
      </c>
      <c r="I23" s="183">
        <v>503</v>
      </c>
      <c r="J23" s="177" t="s">
        <v>26</v>
      </c>
    </row>
    <row r="24" spans="1:10" ht="22.5">
      <c r="A24" s="96">
        <v>21</v>
      </c>
      <c r="B24" s="199" t="s">
        <v>334</v>
      </c>
      <c r="C24" s="199" t="s">
        <v>357</v>
      </c>
      <c r="D24" s="173">
        <v>3</v>
      </c>
      <c r="E24" s="182">
        <v>35000</v>
      </c>
      <c r="F24" s="182">
        <v>17000</v>
      </c>
      <c r="G24" s="182">
        <v>17618</v>
      </c>
      <c r="H24" s="182">
        <f t="shared" si="3"/>
        <v>34618</v>
      </c>
      <c r="I24" s="183">
        <v>382</v>
      </c>
      <c r="J24" s="177" t="s">
        <v>26</v>
      </c>
    </row>
    <row r="25" spans="1:10" ht="22.5">
      <c r="A25" s="96">
        <v>22</v>
      </c>
      <c r="B25" s="199" t="s">
        <v>306</v>
      </c>
      <c r="C25" s="199" t="s">
        <v>60</v>
      </c>
      <c r="D25" s="173">
        <v>3</v>
      </c>
      <c r="E25" s="182">
        <v>10000</v>
      </c>
      <c r="F25" s="182">
        <v>5000</v>
      </c>
      <c r="G25" s="182">
        <v>5000</v>
      </c>
      <c r="H25" s="182">
        <f t="shared" si="3"/>
        <v>10000</v>
      </c>
      <c r="I25" s="182">
        <v>0</v>
      </c>
      <c r="J25" s="177" t="s">
        <v>26</v>
      </c>
    </row>
    <row r="26" spans="1:10" ht="22.5">
      <c r="A26" s="96">
        <v>23</v>
      </c>
      <c r="B26" s="199" t="s">
        <v>350</v>
      </c>
      <c r="C26" s="199" t="s">
        <v>337</v>
      </c>
      <c r="D26" s="173">
        <v>3</v>
      </c>
      <c r="E26" s="182">
        <v>40000</v>
      </c>
      <c r="F26" s="182">
        <v>20000</v>
      </c>
      <c r="G26" s="182">
        <v>19835</v>
      </c>
      <c r="H26" s="182">
        <f t="shared" si="3"/>
        <v>39835</v>
      </c>
      <c r="I26" s="182">
        <v>165</v>
      </c>
      <c r="J26" s="177" t="s">
        <v>26</v>
      </c>
    </row>
    <row r="27" spans="1:10" ht="22.5">
      <c r="A27" s="96">
        <v>24</v>
      </c>
      <c r="B27" s="199" t="s">
        <v>338</v>
      </c>
      <c r="C27" s="199" t="s">
        <v>339</v>
      </c>
      <c r="D27" s="173">
        <v>3</v>
      </c>
      <c r="E27" s="182">
        <v>10000</v>
      </c>
      <c r="F27" s="182">
        <v>5000</v>
      </c>
      <c r="G27" s="182">
        <v>5000</v>
      </c>
      <c r="H27" s="182">
        <f t="shared" si="3"/>
        <v>10000</v>
      </c>
      <c r="I27" s="182">
        <v>0</v>
      </c>
      <c r="J27" s="177" t="s">
        <v>26</v>
      </c>
    </row>
    <row r="28" spans="1:10" ht="23.25">
      <c r="A28" s="96">
        <v>25</v>
      </c>
      <c r="B28" s="19" t="s">
        <v>350</v>
      </c>
      <c r="C28" s="19" t="s">
        <v>388</v>
      </c>
      <c r="D28" s="175">
        <v>3</v>
      </c>
      <c r="E28" s="188">
        <v>40000</v>
      </c>
      <c r="F28" s="188">
        <v>20000</v>
      </c>
      <c r="G28" s="188">
        <v>0</v>
      </c>
      <c r="H28" s="188">
        <f t="shared" si="3"/>
        <v>20000</v>
      </c>
      <c r="I28" s="188">
        <v>0</v>
      </c>
      <c r="J28" s="178" t="s">
        <v>257</v>
      </c>
    </row>
    <row r="29" spans="1:10" ht="23.25">
      <c r="A29" s="96">
        <v>27</v>
      </c>
      <c r="B29" s="19" t="s">
        <v>299</v>
      </c>
      <c r="C29" s="19" t="s">
        <v>358</v>
      </c>
      <c r="D29" s="175">
        <v>3</v>
      </c>
      <c r="E29" s="188">
        <v>10000</v>
      </c>
      <c r="F29" s="188">
        <v>5000</v>
      </c>
      <c r="G29" s="188"/>
      <c r="H29" s="188">
        <f t="shared" si="3"/>
        <v>5000</v>
      </c>
      <c r="I29" s="188"/>
      <c r="J29" s="178" t="s">
        <v>257</v>
      </c>
    </row>
    <row r="30" spans="1:10" ht="19.5" customHeight="1">
      <c r="A30" s="96">
        <v>28</v>
      </c>
      <c r="B30" s="19" t="s">
        <v>299</v>
      </c>
      <c r="C30" s="19" t="s">
        <v>359</v>
      </c>
      <c r="D30" s="175">
        <v>3</v>
      </c>
      <c r="E30" s="188">
        <v>50000</v>
      </c>
      <c r="F30" s="188">
        <v>25000</v>
      </c>
      <c r="G30" s="188"/>
      <c r="H30" s="188">
        <f t="shared" si="3"/>
        <v>25000</v>
      </c>
      <c r="I30" s="188"/>
      <c r="J30" s="178" t="s">
        <v>257</v>
      </c>
    </row>
    <row r="31" spans="1:10" ht="19.5" customHeight="1">
      <c r="A31" s="96">
        <v>29</v>
      </c>
      <c r="B31" s="199" t="s">
        <v>309</v>
      </c>
      <c r="C31" s="199" t="s">
        <v>327</v>
      </c>
      <c r="D31" s="173">
        <v>3</v>
      </c>
      <c r="E31" s="182">
        <v>50000</v>
      </c>
      <c r="F31" s="182">
        <v>25000</v>
      </c>
      <c r="G31" s="182">
        <v>24771</v>
      </c>
      <c r="H31" s="182">
        <f t="shared" si="3"/>
        <v>49771</v>
      </c>
      <c r="I31" s="182">
        <v>229</v>
      </c>
      <c r="J31" s="176" t="s">
        <v>26</v>
      </c>
    </row>
    <row r="32" spans="1:10" ht="18.75" customHeight="1">
      <c r="A32" s="96">
        <v>30</v>
      </c>
      <c r="B32" s="199" t="s">
        <v>346</v>
      </c>
      <c r="C32" s="199" t="s">
        <v>373</v>
      </c>
      <c r="D32" s="173">
        <v>3</v>
      </c>
      <c r="E32" s="182">
        <v>180000</v>
      </c>
      <c r="F32" s="182">
        <v>90000</v>
      </c>
      <c r="G32" s="182">
        <v>87511</v>
      </c>
      <c r="H32" s="182">
        <f t="shared" si="3"/>
        <v>177511</v>
      </c>
      <c r="I32" s="186">
        <v>2489</v>
      </c>
      <c r="J32" s="176" t="s">
        <v>26</v>
      </c>
    </row>
    <row r="33" spans="1:10" ht="16.5" customHeight="1">
      <c r="A33" s="96">
        <v>31</v>
      </c>
      <c r="B33" s="19" t="s">
        <v>384</v>
      </c>
      <c r="C33" s="19" t="s">
        <v>385</v>
      </c>
      <c r="D33" s="175">
        <v>3</v>
      </c>
      <c r="E33" s="188">
        <v>120000</v>
      </c>
      <c r="F33" s="188">
        <v>60000</v>
      </c>
      <c r="G33" s="188"/>
      <c r="H33" s="188">
        <f t="shared" si="3"/>
        <v>60000</v>
      </c>
      <c r="I33" s="192"/>
      <c r="J33" s="178" t="s">
        <v>257</v>
      </c>
    </row>
    <row r="34" spans="1:10" ht="22.5">
      <c r="A34" s="96">
        <v>32</v>
      </c>
      <c r="B34" s="199" t="s">
        <v>323</v>
      </c>
      <c r="C34" s="199" t="s">
        <v>324</v>
      </c>
      <c r="D34" s="173">
        <v>4</v>
      </c>
      <c r="E34" s="182">
        <v>35000</v>
      </c>
      <c r="F34" s="182">
        <v>17000</v>
      </c>
      <c r="G34" s="182">
        <v>17547</v>
      </c>
      <c r="H34" s="182">
        <f t="shared" ref="H34:H66" si="4">(F34+G34)</f>
        <v>34547</v>
      </c>
      <c r="I34" s="182">
        <v>453</v>
      </c>
      <c r="J34" s="177" t="s">
        <v>26</v>
      </c>
    </row>
    <row r="35" spans="1:10" ht="22.5">
      <c r="A35" s="96">
        <v>33</v>
      </c>
      <c r="B35" s="199" t="s">
        <v>308</v>
      </c>
      <c r="C35" s="199" t="s">
        <v>355</v>
      </c>
      <c r="D35" s="173">
        <v>4</v>
      </c>
      <c r="E35" s="182">
        <v>35000</v>
      </c>
      <c r="F35" s="182">
        <v>17000</v>
      </c>
      <c r="G35" s="182">
        <v>13282</v>
      </c>
      <c r="H35" s="182">
        <f t="shared" si="4"/>
        <v>30282</v>
      </c>
      <c r="I35" s="183">
        <v>5018</v>
      </c>
      <c r="J35" s="177" t="s">
        <v>26</v>
      </c>
    </row>
    <row r="36" spans="1:10" ht="17.25" customHeight="1">
      <c r="A36" s="96">
        <v>34</v>
      </c>
      <c r="B36" s="199" t="s">
        <v>335</v>
      </c>
      <c r="C36" s="199" t="s">
        <v>336</v>
      </c>
      <c r="D36" s="173">
        <v>4</v>
      </c>
      <c r="E36" s="182">
        <v>20000</v>
      </c>
      <c r="F36" s="182">
        <v>10000</v>
      </c>
      <c r="G36" s="182">
        <v>5000</v>
      </c>
      <c r="H36" s="182">
        <f t="shared" si="4"/>
        <v>15000</v>
      </c>
      <c r="I36" s="182">
        <v>0</v>
      </c>
      <c r="J36" s="177" t="s">
        <v>26</v>
      </c>
    </row>
    <row r="37" spans="1:10" ht="18" customHeight="1">
      <c r="A37" s="96">
        <v>35</v>
      </c>
      <c r="B37" s="199" t="s">
        <v>338</v>
      </c>
      <c r="C37" s="199" t="s">
        <v>340</v>
      </c>
      <c r="D37" s="173">
        <v>4</v>
      </c>
      <c r="E37" s="182">
        <v>50000</v>
      </c>
      <c r="F37" s="182">
        <v>25000</v>
      </c>
      <c r="G37" s="182">
        <v>19325</v>
      </c>
      <c r="H37" s="182">
        <f t="shared" si="4"/>
        <v>44325</v>
      </c>
      <c r="I37" s="182">
        <v>675</v>
      </c>
      <c r="J37" s="177" t="s">
        <v>26</v>
      </c>
    </row>
    <row r="38" spans="1:10" ht="23.25">
      <c r="A38" s="96">
        <v>36</v>
      </c>
      <c r="B38" s="199" t="s">
        <v>351</v>
      </c>
      <c r="C38" s="199" t="s">
        <v>342</v>
      </c>
      <c r="D38" s="173">
        <v>4</v>
      </c>
      <c r="E38" s="182">
        <v>35000</v>
      </c>
      <c r="F38" s="182">
        <v>17000</v>
      </c>
      <c r="G38" s="182">
        <v>17398</v>
      </c>
      <c r="H38" s="193">
        <f t="shared" si="4"/>
        <v>34398</v>
      </c>
      <c r="I38" s="182">
        <v>602</v>
      </c>
      <c r="J38" s="176" t="s">
        <v>52</v>
      </c>
    </row>
    <row r="39" spans="1:10" ht="17.25" customHeight="1">
      <c r="A39" s="96">
        <v>37</v>
      </c>
      <c r="B39" s="19" t="s">
        <v>343</v>
      </c>
      <c r="C39" s="19" t="s">
        <v>389</v>
      </c>
      <c r="D39" s="175">
        <v>4</v>
      </c>
      <c r="E39" s="188">
        <v>35000</v>
      </c>
      <c r="F39" s="188">
        <v>17000</v>
      </c>
      <c r="G39" s="194" t="s">
        <v>405</v>
      </c>
      <c r="H39" s="188">
        <v>17000</v>
      </c>
      <c r="I39" s="195">
        <v>0</v>
      </c>
      <c r="J39" s="178" t="s">
        <v>257</v>
      </c>
    </row>
    <row r="40" spans="1:10" ht="23.25">
      <c r="A40" s="96">
        <v>38</v>
      </c>
      <c r="B40" s="19" t="s">
        <v>350</v>
      </c>
      <c r="C40" s="19" t="s">
        <v>347</v>
      </c>
      <c r="D40" s="175">
        <v>4</v>
      </c>
      <c r="E40" s="188">
        <v>40000</v>
      </c>
      <c r="F40" s="188">
        <v>20000</v>
      </c>
      <c r="G40" s="188"/>
      <c r="H40" s="196">
        <f t="shared" si="4"/>
        <v>20000</v>
      </c>
      <c r="I40" s="188">
        <v>0</v>
      </c>
      <c r="J40" s="178" t="s">
        <v>257</v>
      </c>
    </row>
    <row r="41" spans="1:10" ht="23.25">
      <c r="A41" s="96">
        <v>39</v>
      </c>
      <c r="B41" s="19" t="s">
        <v>338</v>
      </c>
      <c r="C41" s="19" t="s">
        <v>356</v>
      </c>
      <c r="D41" s="175">
        <v>4</v>
      </c>
      <c r="E41" s="188">
        <v>10000</v>
      </c>
      <c r="F41" s="188">
        <v>5000</v>
      </c>
      <c r="G41" s="188"/>
      <c r="H41" s="188">
        <f t="shared" si="4"/>
        <v>5000</v>
      </c>
      <c r="I41" s="188"/>
      <c r="J41" s="178" t="s">
        <v>257</v>
      </c>
    </row>
    <row r="42" spans="1:10" ht="16.5" customHeight="1">
      <c r="A42" s="96">
        <v>40</v>
      </c>
      <c r="B42" s="19" t="s">
        <v>299</v>
      </c>
      <c r="C42" s="19" t="s">
        <v>366</v>
      </c>
      <c r="D42" s="175">
        <v>4</v>
      </c>
      <c r="E42" s="188">
        <v>50000</v>
      </c>
      <c r="F42" s="188">
        <v>25000</v>
      </c>
      <c r="G42" s="188"/>
      <c r="H42" s="188">
        <f t="shared" si="4"/>
        <v>25000</v>
      </c>
      <c r="I42" s="192"/>
      <c r="J42" s="178" t="s">
        <v>257</v>
      </c>
    </row>
    <row r="43" spans="1:10" ht="23.25">
      <c r="A43" s="96">
        <v>41</v>
      </c>
      <c r="B43" s="19" t="s">
        <v>302</v>
      </c>
      <c r="C43" s="19" t="s">
        <v>376</v>
      </c>
      <c r="D43" s="175">
        <v>4</v>
      </c>
      <c r="E43" s="188">
        <v>50000</v>
      </c>
      <c r="F43" s="188">
        <v>25000</v>
      </c>
      <c r="G43" s="188"/>
      <c r="H43" s="188">
        <f t="shared" si="4"/>
        <v>25000</v>
      </c>
      <c r="I43" s="192"/>
      <c r="J43" s="178" t="s">
        <v>257</v>
      </c>
    </row>
    <row r="44" spans="1:10" ht="23.25">
      <c r="A44" s="96">
        <v>42</v>
      </c>
      <c r="B44" s="19" t="s">
        <v>302</v>
      </c>
      <c r="C44" s="19" t="s">
        <v>377</v>
      </c>
      <c r="D44" s="175">
        <v>4</v>
      </c>
      <c r="E44" s="188">
        <v>50000</v>
      </c>
      <c r="F44" s="188">
        <v>25000</v>
      </c>
      <c r="G44" s="188">
        <v>24445</v>
      </c>
      <c r="H44" s="188">
        <f t="shared" si="4"/>
        <v>49445</v>
      </c>
      <c r="I44" s="192">
        <v>555</v>
      </c>
      <c r="J44" s="178" t="s">
        <v>257</v>
      </c>
    </row>
    <row r="45" spans="1:10" ht="22.5">
      <c r="A45" s="96">
        <v>43</v>
      </c>
      <c r="B45" s="199" t="s">
        <v>320</v>
      </c>
      <c r="C45" s="199" t="s">
        <v>321</v>
      </c>
      <c r="D45" s="173">
        <v>5</v>
      </c>
      <c r="E45" s="182">
        <v>45000</v>
      </c>
      <c r="F45" s="182">
        <v>23000</v>
      </c>
      <c r="G45" s="182">
        <v>22000</v>
      </c>
      <c r="H45" s="182">
        <f t="shared" si="4"/>
        <v>45000</v>
      </c>
      <c r="I45" s="183">
        <v>0</v>
      </c>
      <c r="J45" s="177" t="s">
        <v>26</v>
      </c>
    </row>
    <row r="46" spans="1:10" ht="23.25">
      <c r="A46" s="96">
        <v>44</v>
      </c>
      <c r="B46" s="19" t="s">
        <v>348</v>
      </c>
      <c r="C46" s="19" t="s">
        <v>349</v>
      </c>
      <c r="D46" s="175">
        <v>5</v>
      </c>
      <c r="E46" s="188">
        <v>40000</v>
      </c>
      <c r="F46" s="188">
        <v>20000</v>
      </c>
      <c r="G46" s="188"/>
      <c r="H46" s="188">
        <f t="shared" si="4"/>
        <v>20000</v>
      </c>
      <c r="I46" s="188">
        <v>0</v>
      </c>
      <c r="J46" s="178" t="s">
        <v>257</v>
      </c>
    </row>
    <row r="47" spans="1:10" ht="23.25">
      <c r="A47" s="96">
        <v>45</v>
      </c>
      <c r="B47" s="19" t="s">
        <v>300</v>
      </c>
      <c r="C47" s="19" t="s">
        <v>353</v>
      </c>
      <c r="D47" s="175">
        <v>5</v>
      </c>
      <c r="E47" s="188">
        <v>50000</v>
      </c>
      <c r="F47" s="188">
        <v>25000</v>
      </c>
      <c r="G47" s="188"/>
      <c r="H47" s="188">
        <f t="shared" si="4"/>
        <v>25000</v>
      </c>
      <c r="I47" s="188"/>
      <c r="J47" s="178" t="s">
        <v>257</v>
      </c>
    </row>
    <row r="48" spans="1:10" ht="23.25">
      <c r="A48" s="96">
        <v>46</v>
      </c>
      <c r="B48" s="19" t="s">
        <v>338</v>
      </c>
      <c r="C48" s="19" t="s">
        <v>360</v>
      </c>
      <c r="D48" s="175">
        <v>5</v>
      </c>
      <c r="E48" s="188">
        <v>10000</v>
      </c>
      <c r="F48" s="188">
        <v>5000</v>
      </c>
      <c r="G48" s="188"/>
      <c r="H48" s="188">
        <f t="shared" si="4"/>
        <v>5000</v>
      </c>
      <c r="I48" s="188"/>
      <c r="J48" s="178" t="s">
        <v>257</v>
      </c>
    </row>
    <row r="49" spans="1:10" ht="23.25">
      <c r="A49" s="96">
        <v>47</v>
      </c>
      <c r="B49" s="19" t="s">
        <v>362</v>
      </c>
      <c r="C49" s="19" t="s">
        <v>363</v>
      </c>
      <c r="D49" s="175">
        <v>5</v>
      </c>
      <c r="E49" s="188">
        <v>45000</v>
      </c>
      <c r="F49" s="188">
        <v>23000</v>
      </c>
      <c r="G49" s="188"/>
      <c r="H49" s="188">
        <f t="shared" si="4"/>
        <v>23000</v>
      </c>
      <c r="I49" s="192"/>
      <c r="J49" s="178" t="s">
        <v>257</v>
      </c>
    </row>
    <row r="50" spans="1:10" ht="23.25">
      <c r="A50" s="96">
        <v>48</v>
      </c>
      <c r="B50" s="19" t="s">
        <v>320</v>
      </c>
      <c r="C50" s="19" t="s">
        <v>364</v>
      </c>
      <c r="D50" s="175">
        <v>5</v>
      </c>
      <c r="E50" s="188">
        <v>45000</v>
      </c>
      <c r="F50" s="188">
        <v>23000</v>
      </c>
      <c r="G50" s="188"/>
      <c r="H50" s="188">
        <f t="shared" si="4"/>
        <v>23000</v>
      </c>
      <c r="I50" s="192"/>
      <c r="J50" s="178" t="s">
        <v>257</v>
      </c>
    </row>
    <row r="51" spans="1:10" ht="23.25">
      <c r="A51" s="96">
        <v>49</v>
      </c>
      <c r="B51" s="19" t="s">
        <v>372</v>
      </c>
      <c r="C51" s="19" t="s">
        <v>371</v>
      </c>
      <c r="D51" s="175">
        <v>5</v>
      </c>
      <c r="E51" s="188">
        <v>40000</v>
      </c>
      <c r="F51" s="188">
        <v>20000</v>
      </c>
      <c r="G51" s="188"/>
      <c r="H51" s="188">
        <f t="shared" si="4"/>
        <v>20000</v>
      </c>
      <c r="I51" s="192"/>
      <c r="J51" s="178" t="s">
        <v>257</v>
      </c>
    </row>
    <row r="52" spans="1:10" ht="23.25">
      <c r="A52" s="96">
        <v>51</v>
      </c>
      <c r="B52" s="19" t="s">
        <v>379</v>
      </c>
      <c r="C52" s="19" t="s">
        <v>378</v>
      </c>
      <c r="D52" s="175">
        <v>5</v>
      </c>
      <c r="E52" s="188">
        <v>450000</v>
      </c>
      <c r="F52" s="188">
        <v>200000</v>
      </c>
      <c r="G52" s="188"/>
      <c r="H52" s="188">
        <f t="shared" si="4"/>
        <v>200000</v>
      </c>
      <c r="I52" s="192"/>
      <c r="J52" s="178" t="s">
        <v>257</v>
      </c>
    </row>
    <row r="53" spans="1:10" ht="23.25">
      <c r="A53" s="96">
        <v>52</v>
      </c>
      <c r="B53" s="199" t="s">
        <v>344</v>
      </c>
      <c r="C53" s="199" t="s">
        <v>345</v>
      </c>
      <c r="D53" s="173">
        <v>6</v>
      </c>
      <c r="E53" s="182">
        <v>40000</v>
      </c>
      <c r="F53" s="182"/>
      <c r="G53" s="182">
        <v>40000</v>
      </c>
      <c r="H53" s="182">
        <f t="shared" si="4"/>
        <v>40000</v>
      </c>
      <c r="I53" s="182">
        <v>0</v>
      </c>
      <c r="J53" s="176" t="s">
        <v>52</v>
      </c>
    </row>
    <row r="54" spans="1:10" ht="23.25">
      <c r="A54" s="96">
        <v>53</v>
      </c>
      <c r="B54" s="19" t="s">
        <v>346</v>
      </c>
      <c r="C54" s="19" t="s">
        <v>154</v>
      </c>
      <c r="D54" s="175">
        <v>6</v>
      </c>
      <c r="E54" s="188">
        <v>180000</v>
      </c>
      <c r="F54" s="188">
        <v>90000</v>
      </c>
      <c r="G54" s="188"/>
      <c r="H54" s="188">
        <f t="shared" si="4"/>
        <v>90000</v>
      </c>
      <c r="I54" s="188">
        <v>0</v>
      </c>
      <c r="J54" s="178" t="s">
        <v>257</v>
      </c>
    </row>
    <row r="55" spans="1:10" ht="23.25">
      <c r="A55" s="96">
        <v>54</v>
      </c>
      <c r="B55" s="199" t="s">
        <v>369</v>
      </c>
      <c r="C55" s="199" t="s">
        <v>370</v>
      </c>
      <c r="D55" s="173">
        <v>6</v>
      </c>
      <c r="E55" s="182">
        <v>40000</v>
      </c>
      <c r="F55" s="182">
        <v>20000</v>
      </c>
      <c r="G55" s="182">
        <v>19505</v>
      </c>
      <c r="H55" s="182">
        <f t="shared" si="4"/>
        <v>39505</v>
      </c>
      <c r="I55" s="186">
        <v>594</v>
      </c>
      <c r="J55" s="176" t="s">
        <v>26</v>
      </c>
    </row>
    <row r="56" spans="1:10" ht="23.25">
      <c r="A56" s="96">
        <v>55</v>
      </c>
      <c r="B56" s="19" t="s">
        <v>338</v>
      </c>
      <c r="C56" s="19" t="s">
        <v>380</v>
      </c>
      <c r="D56" s="175">
        <v>6</v>
      </c>
      <c r="E56" s="188">
        <v>10000</v>
      </c>
      <c r="F56" s="188">
        <v>5000</v>
      </c>
      <c r="G56" s="188"/>
      <c r="H56" s="188">
        <f t="shared" si="4"/>
        <v>5000</v>
      </c>
      <c r="I56" s="192"/>
      <c r="J56" s="178" t="s">
        <v>257</v>
      </c>
    </row>
    <row r="57" spans="1:10" ht="23.25">
      <c r="A57" s="96">
        <v>56</v>
      </c>
      <c r="B57" s="199" t="s">
        <v>372</v>
      </c>
      <c r="C57" s="199" t="s">
        <v>395</v>
      </c>
      <c r="D57" s="173">
        <v>6</v>
      </c>
      <c r="E57" s="182">
        <v>40000</v>
      </c>
      <c r="F57" s="182">
        <v>20000</v>
      </c>
      <c r="G57" s="182">
        <v>19339</v>
      </c>
      <c r="H57" s="182">
        <f t="shared" si="4"/>
        <v>39339</v>
      </c>
      <c r="I57" s="186">
        <v>661</v>
      </c>
      <c r="J57" s="176" t="s">
        <v>52</v>
      </c>
    </row>
    <row r="58" spans="1:10" ht="20.25" customHeight="1">
      <c r="A58" s="96">
        <v>57</v>
      </c>
      <c r="B58" s="19" t="s">
        <v>381</v>
      </c>
      <c r="C58" s="19" t="s">
        <v>382</v>
      </c>
      <c r="D58" s="175">
        <v>6</v>
      </c>
      <c r="E58" s="188">
        <v>40000</v>
      </c>
      <c r="F58" s="188">
        <v>20000</v>
      </c>
      <c r="G58" s="188"/>
      <c r="H58" s="188">
        <f t="shared" si="4"/>
        <v>20000</v>
      </c>
      <c r="I58" s="192"/>
      <c r="J58" s="178" t="s">
        <v>257</v>
      </c>
    </row>
    <row r="59" spans="1:10" ht="22.5">
      <c r="A59" s="96">
        <v>58</v>
      </c>
      <c r="B59" s="199" t="s">
        <v>300</v>
      </c>
      <c r="C59" s="199" t="s">
        <v>301</v>
      </c>
      <c r="D59" s="173">
        <v>7</v>
      </c>
      <c r="E59" s="182">
        <v>50000</v>
      </c>
      <c r="F59" s="182">
        <v>25000</v>
      </c>
      <c r="G59" s="182">
        <v>23970</v>
      </c>
      <c r="H59" s="182">
        <f t="shared" si="4"/>
        <v>48970</v>
      </c>
      <c r="I59" s="183">
        <v>1023</v>
      </c>
      <c r="J59" s="177" t="s">
        <v>26</v>
      </c>
    </row>
    <row r="60" spans="1:10" ht="22.5">
      <c r="A60" s="96">
        <v>59</v>
      </c>
      <c r="B60" s="199" t="s">
        <v>302</v>
      </c>
      <c r="C60" s="199" t="s">
        <v>303</v>
      </c>
      <c r="D60" s="173">
        <v>7</v>
      </c>
      <c r="E60" s="182">
        <v>50000</v>
      </c>
      <c r="F60" s="182">
        <v>25000</v>
      </c>
      <c r="G60" s="182">
        <v>24679</v>
      </c>
      <c r="H60" s="182">
        <f t="shared" si="4"/>
        <v>49679</v>
      </c>
      <c r="I60" s="183">
        <v>321</v>
      </c>
      <c r="J60" s="177" t="s">
        <v>26</v>
      </c>
    </row>
    <row r="61" spans="1:10" ht="22.5">
      <c r="A61" s="96">
        <v>60</v>
      </c>
      <c r="B61" s="199" t="s">
        <v>308</v>
      </c>
      <c r="C61" s="199" t="s">
        <v>307</v>
      </c>
      <c r="D61" s="173">
        <v>7</v>
      </c>
      <c r="E61" s="182">
        <v>35000</v>
      </c>
      <c r="F61" s="182">
        <v>17000</v>
      </c>
      <c r="G61" s="182">
        <v>18000</v>
      </c>
      <c r="H61" s="182">
        <f t="shared" si="4"/>
        <v>35000</v>
      </c>
      <c r="I61" s="183">
        <v>0</v>
      </c>
      <c r="J61" s="177" t="s">
        <v>26</v>
      </c>
    </row>
    <row r="62" spans="1:10" ht="18.75" customHeight="1">
      <c r="A62" s="96">
        <v>61</v>
      </c>
      <c r="B62" s="199" t="s">
        <v>333</v>
      </c>
      <c r="C62" s="199" t="s">
        <v>322</v>
      </c>
      <c r="D62" s="173">
        <v>7</v>
      </c>
      <c r="E62" s="182">
        <v>80000</v>
      </c>
      <c r="F62" s="182">
        <v>40000</v>
      </c>
      <c r="G62" s="182">
        <v>39418</v>
      </c>
      <c r="H62" s="182">
        <f t="shared" si="4"/>
        <v>79418</v>
      </c>
      <c r="I62" s="183">
        <v>582</v>
      </c>
      <c r="J62" s="177" t="s">
        <v>26</v>
      </c>
    </row>
    <row r="63" spans="1:10" ht="18" customHeight="1">
      <c r="A63" s="96">
        <v>62</v>
      </c>
      <c r="B63" s="199" t="s">
        <v>300</v>
      </c>
      <c r="C63" s="199" t="s">
        <v>330</v>
      </c>
      <c r="D63" s="173">
        <v>7</v>
      </c>
      <c r="E63" s="182">
        <v>50000</v>
      </c>
      <c r="F63" s="182">
        <v>25000</v>
      </c>
      <c r="G63" s="182">
        <v>24373</v>
      </c>
      <c r="H63" s="182">
        <f t="shared" si="4"/>
        <v>49373</v>
      </c>
      <c r="I63" s="183">
        <v>627</v>
      </c>
      <c r="J63" s="177" t="s">
        <v>26</v>
      </c>
    </row>
    <row r="64" spans="1:10" ht="18.75" customHeight="1">
      <c r="A64" s="96">
        <v>63</v>
      </c>
      <c r="B64" s="19" t="s">
        <v>365</v>
      </c>
      <c r="C64" s="19" t="s">
        <v>186</v>
      </c>
      <c r="D64" s="175">
        <v>7</v>
      </c>
      <c r="E64" s="188">
        <v>120000</v>
      </c>
      <c r="F64" s="188">
        <v>60000</v>
      </c>
      <c r="G64" s="188"/>
      <c r="H64" s="188">
        <f t="shared" si="4"/>
        <v>60000</v>
      </c>
      <c r="I64" s="192"/>
      <c r="J64" s="178" t="s">
        <v>257</v>
      </c>
    </row>
    <row r="65" spans="1:10" ht="23.25">
      <c r="A65" s="96">
        <v>64</v>
      </c>
      <c r="B65" s="19" t="s">
        <v>299</v>
      </c>
      <c r="C65" s="19" t="s">
        <v>375</v>
      </c>
      <c r="D65" s="175">
        <v>7</v>
      </c>
      <c r="E65" s="188">
        <v>50000</v>
      </c>
      <c r="F65" s="188">
        <v>25000</v>
      </c>
      <c r="G65" s="188"/>
      <c r="H65" s="188">
        <f t="shared" si="4"/>
        <v>25000</v>
      </c>
      <c r="I65" s="192"/>
      <c r="J65" s="178" t="s">
        <v>257</v>
      </c>
    </row>
    <row r="66" spans="1:10" ht="23.25">
      <c r="A66" s="96">
        <v>65</v>
      </c>
      <c r="B66" s="19" t="s">
        <v>306</v>
      </c>
      <c r="C66" s="19" t="s">
        <v>419</v>
      </c>
      <c r="D66" s="175">
        <v>7</v>
      </c>
      <c r="E66" s="188">
        <v>10000</v>
      </c>
      <c r="F66" s="188">
        <v>5000</v>
      </c>
      <c r="G66" s="188"/>
      <c r="H66" s="188">
        <f t="shared" si="4"/>
        <v>5000</v>
      </c>
      <c r="I66" s="192"/>
      <c r="J66" s="178" t="s">
        <v>257</v>
      </c>
    </row>
    <row r="67" spans="1:10" ht="23.25">
      <c r="A67" s="5"/>
      <c r="B67" s="202"/>
      <c r="C67" s="19" t="s">
        <v>224</v>
      </c>
      <c r="D67" s="172"/>
      <c r="E67" s="188">
        <f>SUM(E5:E66)</f>
        <v>3426000</v>
      </c>
      <c r="F67" s="188">
        <f>SUM(F5:F66)</f>
        <v>1551000</v>
      </c>
      <c r="G67" s="188">
        <f>SUM(G5:G65)</f>
        <v>1048082</v>
      </c>
      <c r="H67" s="188">
        <f>SUM(H5:H66)</f>
        <v>2579082</v>
      </c>
      <c r="I67" s="188">
        <f>SUM(I5:I65)</f>
        <v>20560</v>
      </c>
      <c r="J67" s="179"/>
    </row>
    <row r="68" spans="1:10" ht="19.5" customHeight="1">
      <c r="B68" s="21"/>
      <c r="C68" s="21" t="s">
        <v>421</v>
      </c>
      <c r="D68" s="35"/>
      <c r="E68" s="35"/>
      <c r="F68" s="35"/>
      <c r="G68" s="35"/>
      <c r="H68" s="35"/>
      <c r="I68" s="35"/>
      <c r="J68" s="181"/>
    </row>
    <row r="69" spans="1:10" ht="22.5">
      <c r="A69" s="153">
        <v>1</v>
      </c>
      <c r="B69" s="199" t="s">
        <v>299</v>
      </c>
      <c r="C69" s="199" t="s">
        <v>418</v>
      </c>
      <c r="D69" s="164">
        <v>1</v>
      </c>
      <c r="E69" s="182">
        <v>50000</v>
      </c>
      <c r="F69" s="182">
        <v>25000</v>
      </c>
      <c r="G69" s="182">
        <v>24718</v>
      </c>
      <c r="H69" s="182">
        <f>(F69+G69)</f>
        <v>49718</v>
      </c>
      <c r="I69" s="183">
        <v>282</v>
      </c>
      <c r="J69" s="177" t="s">
        <v>26</v>
      </c>
    </row>
    <row r="70" spans="1:10" ht="36">
      <c r="A70" s="153">
        <v>2</v>
      </c>
      <c r="B70" s="203" t="s">
        <v>417</v>
      </c>
      <c r="C70" s="204" t="s">
        <v>51</v>
      </c>
      <c r="D70" s="164">
        <v>3</v>
      </c>
      <c r="E70" s="197">
        <v>50000</v>
      </c>
      <c r="F70" s="197">
        <v>25000</v>
      </c>
      <c r="G70" s="197">
        <v>23424</v>
      </c>
      <c r="H70" s="197">
        <f>(F70+G70)</f>
        <v>48424</v>
      </c>
      <c r="I70" s="197">
        <v>1575</v>
      </c>
      <c r="J70" s="180" t="s">
        <v>26</v>
      </c>
    </row>
    <row r="71" spans="1:10" ht="54">
      <c r="A71" s="153">
        <v>3</v>
      </c>
      <c r="B71" s="201" t="s">
        <v>416</v>
      </c>
      <c r="C71" s="204" t="s">
        <v>374</v>
      </c>
      <c r="D71" s="164">
        <v>5</v>
      </c>
      <c r="E71" s="197">
        <v>700000</v>
      </c>
      <c r="F71" s="197">
        <v>350000</v>
      </c>
      <c r="G71" s="197">
        <v>303425</v>
      </c>
      <c r="H71" s="197">
        <f>(F71+G71)</f>
        <v>653425</v>
      </c>
      <c r="I71" s="197">
        <v>46575</v>
      </c>
      <c r="J71" s="180" t="s">
        <v>26</v>
      </c>
    </row>
    <row r="77" spans="1:10">
      <c r="C77" t="s">
        <v>422</v>
      </c>
    </row>
  </sheetData>
  <mergeCells count="10">
    <mergeCell ref="G3:G4"/>
    <mergeCell ref="I3:I4"/>
    <mergeCell ref="J3:J4"/>
    <mergeCell ref="A3:A4"/>
    <mergeCell ref="B3:B4"/>
    <mergeCell ref="C3:C4"/>
    <mergeCell ref="D3:D4"/>
    <mergeCell ref="E3:E4"/>
    <mergeCell ref="F3:F4"/>
    <mergeCell ref="H3:H4"/>
  </mergeCells>
  <printOptions horizontalCentered="1" verticalCentered="1" gridLines="1"/>
  <pageMargins left="0" right="0" top="0" bottom="0" header="0" footer="0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sanchalit yojana</vt:lpstr>
      <vt:lpstr>gaurab ko yojana</vt:lpstr>
      <vt:lpstr>krishi </vt:lpstr>
      <vt:lpstr>Sheet2</vt:lpstr>
      <vt:lpstr>'gaurab ko yojana'!Print_Area</vt:lpstr>
      <vt:lpstr>'sanchalit yojana'!Print_Area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2018-09-09T10:12:41Z</dcterms:modified>
</cp:coreProperties>
</file>